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4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'Sheet1 (2)'!$A$1:$R$173</definedName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<sst xmlns="http://schemas.openxmlformats.org/spreadsheetml/2006/main" count="1041" uniqueCount="199">
  <si>
    <t>2021年硕士研究生复试情况汇总表</t>
  </si>
  <si>
    <t>序号</t>
  </si>
  <si>
    <t>姓名</t>
  </si>
  <si>
    <t>考生编号</t>
  </si>
  <si>
    <t>拟录取专业代码</t>
  </si>
  <si>
    <t>拟录取专业名称</t>
  </si>
  <si>
    <t>学习方式（全日制或非全日制）</t>
  </si>
  <si>
    <t>初试成绩</t>
  </si>
  <si>
    <t>复试成绩</t>
  </si>
  <si>
    <t>总成绩</t>
  </si>
  <si>
    <t>排 名</t>
  </si>
  <si>
    <t>拟录取意见</t>
  </si>
  <si>
    <t>备注</t>
  </si>
  <si>
    <t>政治</t>
  </si>
  <si>
    <t>英语</t>
  </si>
  <si>
    <t>业务课一</t>
  </si>
  <si>
    <t>业务课二</t>
  </si>
  <si>
    <t>总分</t>
  </si>
  <si>
    <t>笔试成绩</t>
  </si>
  <si>
    <t>面试成绩</t>
  </si>
  <si>
    <t>苗春妍</t>
  </si>
  <si>
    <t>090100</t>
  </si>
  <si>
    <t>作物栽培学与耕作学</t>
  </si>
  <si>
    <t>全日制</t>
  </si>
  <si>
    <t>拟录取</t>
  </si>
  <si>
    <t>一志愿</t>
  </si>
  <si>
    <t>张烁</t>
  </si>
  <si>
    <t>孟盼盼</t>
  </si>
  <si>
    <t>贾玉库</t>
  </si>
  <si>
    <t>马良</t>
  </si>
  <si>
    <t>张皖玉</t>
  </si>
  <si>
    <t>高刚强</t>
  </si>
  <si>
    <t>李秋莹</t>
  </si>
  <si>
    <t>臧少龙</t>
  </si>
  <si>
    <t>牛超飞</t>
  </si>
  <si>
    <t>马文奇</t>
  </si>
  <si>
    <t>赵英豪</t>
  </si>
  <si>
    <t>穆彦玲</t>
  </si>
  <si>
    <t>高晨凯</t>
  </si>
  <si>
    <t>刘子楷</t>
  </si>
  <si>
    <t>王山聪</t>
  </si>
  <si>
    <t>宋苗苗</t>
  </si>
  <si>
    <t>盛蒙珂</t>
  </si>
  <si>
    <t>范鹏</t>
  </si>
  <si>
    <t>王雨情</t>
  </si>
  <si>
    <t>韩潇杰</t>
  </si>
  <si>
    <t>付明芳</t>
  </si>
  <si>
    <t>张义涵</t>
  </si>
  <si>
    <t>李煜铭</t>
  </si>
  <si>
    <t>胡墨明</t>
  </si>
  <si>
    <t>王金枝</t>
  </si>
  <si>
    <t>温涛</t>
  </si>
  <si>
    <t>谭世超</t>
  </si>
  <si>
    <t>樊一凡</t>
  </si>
  <si>
    <t>张永泽</t>
  </si>
  <si>
    <t>调剂</t>
  </si>
  <si>
    <t>赵志博</t>
  </si>
  <si>
    <t>杜嘉琪</t>
  </si>
  <si>
    <t>何家帅</t>
  </si>
  <si>
    <t>杨玉秀</t>
  </si>
  <si>
    <t>上官莉莎</t>
  </si>
  <si>
    <t>师焕婷</t>
  </si>
  <si>
    <t>焦彦箐</t>
  </si>
  <si>
    <t>王丽娟</t>
  </si>
  <si>
    <t>杨键</t>
  </si>
  <si>
    <t>韩程琳</t>
  </si>
  <si>
    <t>张荣</t>
  </si>
  <si>
    <t>郭辉</t>
  </si>
  <si>
    <t>陈亚龙</t>
  </si>
  <si>
    <t>韩志栋</t>
  </si>
  <si>
    <t>高意帆</t>
  </si>
  <si>
    <t>关涵文</t>
  </si>
  <si>
    <t>滕政凯</t>
  </si>
  <si>
    <t>杜海涛</t>
  </si>
  <si>
    <t>吕祥炽</t>
  </si>
  <si>
    <t>李志</t>
  </si>
  <si>
    <t>孙晓楠</t>
  </si>
  <si>
    <t>作物遗传育种</t>
  </si>
  <si>
    <t>刘晓宇</t>
  </si>
  <si>
    <t>尹豪强</t>
  </si>
  <si>
    <t>马琳</t>
  </si>
  <si>
    <t>赵君瑶</t>
  </si>
  <si>
    <t>高思琪</t>
  </si>
  <si>
    <t>包苗苗</t>
  </si>
  <si>
    <t>曹增辉</t>
  </si>
  <si>
    <t>赵焱</t>
  </si>
  <si>
    <t>孟冰</t>
  </si>
  <si>
    <t>王晨</t>
  </si>
  <si>
    <t>刘慧颖</t>
  </si>
  <si>
    <t>王思圣</t>
  </si>
  <si>
    <t>李建新</t>
  </si>
  <si>
    <t>赵嘉雯</t>
  </si>
  <si>
    <t>魏盼勤</t>
  </si>
  <si>
    <t>李展</t>
  </si>
  <si>
    <t>朱慧</t>
  </si>
  <si>
    <t>李文豪</t>
  </si>
  <si>
    <t>郝晓鹏</t>
  </si>
  <si>
    <t>孟帅杰</t>
  </si>
  <si>
    <t>张俊辉</t>
  </si>
  <si>
    <t>杨雨露</t>
  </si>
  <si>
    <t>彭佩佩</t>
  </si>
  <si>
    <t>祁飞燕</t>
  </si>
  <si>
    <t>梁志恒</t>
  </si>
  <si>
    <t>聂京云</t>
  </si>
  <si>
    <t>倪楠楠</t>
  </si>
  <si>
    <t>赵博文</t>
  </si>
  <si>
    <t>徐秋月</t>
  </si>
  <si>
    <t>程鹏</t>
  </si>
  <si>
    <t>朱鸿清</t>
  </si>
  <si>
    <t>巩诺</t>
  </si>
  <si>
    <t>贾自豪</t>
  </si>
  <si>
    <t>张乾龙</t>
  </si>
  <si>
    <t>姚梓平</t>
  </si>
  <si>
    <t>左雨昂</t>
  </si>
  <si>
    <t>樊育昆</t>
  </si>
  <si>
    <t>王晓璇</t>
  </si>
  <si>
    <t>侯鑫</t>
  </si>
  <si>
    <t>李珂</t>
  </si>
  <si>
    <t>谢乾坤</t>
  </si>
  <si>
    <t>禹海龙</t>
  </si>
  <si>
    <t>袁喜超</t>
  </si>
  <si>
    <t>张峻铭</t>
  </si>
  <si>
    <t>张颖</t>
  </si>
  <si>
    <t>朱俊杰</t>
  </si>
  <si>
    <t>张艺晓</t>
  </si>
  <si>
    <t>于忠良</t>
  </si>
  <si>
    <t>李萌</t>
  </si>
  <si>
    <t>095131</t>
  </si>
  <si>
    <t>农艺与种业</t>
  </si>
  <si>
    <t>孙丽芳</t>
  </si>
  <si>
    <t>程琳</t>
  </si>
  <si>
    <t>康云飞</t>
  </si>
  <si>
    <t>芮战许</t>
  </si>
  <si>
    <t>何海燕</t>
  </si>
  <si>
    <t>王春艳</t>
  </si>
  <si>
    <t>郝嘉欣</t>
  </si>
  <si>
    <t>刘水苗</t>
  </si>
  <si>
    <t>原敏婕</t>
  </si>
  <si>
    <t>石慧玥</t>
  </si>
  <si>
    <t>苏秀荣</t>
  </si>
  <si>
    <t>郝紫瑞</t>
  </si>
  <si>
    <t>杨留洋</t>
  </si>
  <si>
    <t>林孟杰</t>
  </si>
  <si>
    <t>卜明娜</t>
  </si>
  <si>
    <t>高铭爽</t>
  </si>
  <si>
    <t>翟文露</t>
  </si>
  <si>
    <t>司娇</t>
  </si>
  <si>
    <t>胡义博</t>
  </si>
  <si>
    <t>马海彬</t>
  </si>
  <si>
    <t>薄仕榕</t>
  </si>
  <si>
    <t>乔云珂</t>
  </si>
  <si>
    <t>田红燕</t>
  </si>
  <si>
    <t>杨飞</t>
  </si>
  <si>
    <t>常永远</t>
  </si>
  <si>
    <t>王扩朋</t>
  </si>
  <si>
    <t>谢小文</t>
  </si>
  <si>
    <t>刘泽亮</t>
  </si>
  <si>
    <t>杨哲卿</t>
  </si>
  <si>
    <t>熊雪航</t>
  </si>
  <si>
    <t>陈瑞雪</t>
  </si>
  <si>
    <t>程明月</t>
  </si>
  <si>
    <t>李冰冰</t>
  </si>
  <si>
    <t>李新美</t>
  </si>
  <si>
    <t>闫香凝</t>
  </si>
  <si>
    <t>陈慧</t>
  </si>
  <si>
    <t>王璐媛</t>
  </si>
  <si>
    <t>孙为</t>
  </si>
  <si>
    <t>陈小明</t>
  </si>
  <si>
    <t>董淑雅</t>
  </si>
  <si>
    <t>董殿琪</t>
  </si>
  <si>
    <t>郭鹏</t>
  </si>
  <si>
    <t>曲雪莲</t>
  </si>
  <si>
    <t>胡筱萌</t>
  </si>
  <si>
    <t>王亚鑫</t>
  </si>
  <si>
    <t>孙辰硕</t>
  </si>
  <si>
    <t>闫雅倩</t>
  </si>
  <si>
    <t>张亚楠</t>
  </si>
  <si>
    <t>陈银银</t>
  </si>
  <si>
    <t>任甜甜</t>
  </si>
  <si>
    <t>叶泽杰</t>
  </si>
  <si>
    <t>龙昊驰</t>
  </si>
  <si>
    <t>朱炳奇</t>
  </si>
  <si>
    <t>宋琨洋</t>
  </si>
  <si>
    <t>高凯歌</t>
  </si>
  <si>
    <t>尚海鹏</t>
  </si>
  <si>
    <t>殷寒雪</t>
  </si>
  <si>
    <t>潘梦影</t>
  </si>
  <si>
    <t>雷丽平</t>
  </si>
  <si>
    <t>郭浩强</t>
  </si>
  <si>
    <t>梁文宪</t>
  </si>
  <si>
    <t>杜昊南</t>
  </si>
  <si>
    <t>孙清博</t>
  </si>
  <si>
    <t>杨硕</t>
  </si>
  <si>
    <t>刁展</t>
  </si>
  <si>
    <t>杨天聪</t>
  </si>
  <si>
    <t>纪坤</t>
  </si>
  <si>
    <t>周恩祥</t>
  </si>
  <si>
    <t>郭振峰</t>
  </si>
  <si>
    <t>冯昊翔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</si>
</sst>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8" fillId="16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77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892;&#23398;&#38498;&#30740;&#31350;&#29983;&#22797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作物遗传49"/>
      <sheetName val="作物栽培学与耕作学51"/>
      <sheetName val="农艺与种业72"/>
      <sheetName val="推免生签到表"/>
      <sheetName val="Sheet3"/>
    </sheetNames>
    <sheetDataSet>
      <sheetData sheetId="0"/>
      <sheetData sheetId="1"/>
      <sheetData sheetId="2"/>
      <sheetData sheetId="3"/>
      <sheetData sheetId="4">
        <row r="1">
          <cell r="E1" t="str">
            <v>姓名</v>
          </cell>
          <cell r="F1" t="str">
            <v>笔试</v>
          </cell>
          <cell r="G1" t="str">
            <v>性别</v>
          </cell>
          <cell r="H1" t="str">
            <v>准考证号</v>
          </cell>
        </row>
        <row r="2">
          <cell r="E2" t="str">
            <v>薄仕榕</v>
          </cell>
          <cell r="F2">
            <v>114</v>
          </cell>
          <cell r="G2" t="str">
            <v>女</v>
          </cell>
          <cell r="H2" t="str">
            <v>104661410010140</v>
          </cell>
        </row>
        <row r="3">
          <cell r="E3" t="str">
            <v>卜明娜</v>
          </cell>
          <cell r="F3">
            <v>115</v>
          </cell>
          <cell r="G3" t="str">
            <v>女</v>
          </cell>
          <cell r="H3" t="str">
            <v>104661410010144</v>
          </cell>
        </row>
        <row r="4">
          <cell r="E4" t="str">
            <v>程琳</v>
          </cell>
          <cell r="F4">
            <v>118</v>
          </cell>
          <cell r="G4" t="str">
            <v>女</v>
          </cell>
          <cell r="H4" t="str">
            <v>104661410010167</v>
          </cell>
        </row>
        <row r="5">
          <cell r="E5" t="str">
            <v>高铭爽</v>
          </cell>
          <cell r="F5">
            <v>96</v>
          </cell>
          <cell r="G5" t="str">
            <v>女</v>
          </cell>
          <cell r="H5" t="str">
            <v>104661410010168</v>
          </cell>
        </row>
        <row r="6">
          <cell r="E6" t="str">
            <v>郝嘉欣</v>
          </cell>
          <cell r="F6">
            <v>119</v>
          </cell>
          <cell r="G6" t="str">
            <v>女</v>
          </cell>
          <cell r="H6" t="str">
            <v>104661410010142</v>
          </cell>
        </row>
        <row r="7">
          <cell r="E7" t="str">
            <v>郝紫瑞</v>
          </cell>
          <cell r="F7">
            <v>110</v>
          </cell>
          <cell r="G7" t="str">
            <v>女</v>
          </cell>
          <cell r="H7" t="str">
            <v>104661410010163</v>
          </cell>
        </row>
        <row r="8">
          <cell r="E8" t="str">
            <v>何海燕</v>
          </cell>
          <cell r="F8">
            <v>107</v>
          </cell>
          <cell r="G8" t="str">
            <v>女</v>
          </cell>
          <cell r="H8" t="str">
            <v>104661410010179</v>
          </cell>
        </row>
        <row r="9">
          <cell r="E9" t="str">
            <v>胡义博</v>
          </cell>
          <cell r="F9">
            <v>116</v>
          </cell>
          <cell r="G9" t="str">
            <v>男</v>
          </cell>
          <cell r="H9" t="str">
            <v>104661410010143</v>
          </cell>
        </row>
        <row r="10">
          <cell r="E10" t="str">
            <v>康云飞</v>
          </cell>
          <cell r="F10">
            <v>109</v>
          </cell>
          <cell r="G10" t="str">
            <v>男</v>
          </cell>
          <cell r="H10" t="str">
            <v>104661410010149</v>
          </cell>
        </row>
        <row r="11">
          <cell r="E11" t="str">
            <v>李萌</v>
          </cell>
          <cell r="F11">
            <v>121</v>
          </cell>
          <cell r="G11" t="str">
            <v>女</v>
          </cell>
          <cell r="H11" t="str">
            <v>104661410010161</v>
          </cell>
        </row>
        <row r="12">
          <cell r="E12" t="str">
            <v>林孟杰</v>
          </cell>
          <cell r="F12">
            <v>105</v>
          </cell>
          <cell r="G12" t="str">
            <v>女</v>
          </cell>
          <cell r="H12" t="str">
            <v>104661410010141</v>
          </cell>
        </row>
        <row r="13">
          <cell r="E13" t="str">
            <v>刘水苗</v>
          </cell>
          <cell r="F13">
            <v>128</v>
          </cell>
          <cell r="G13" t="str">
            <v>女</v>
          </cell>
          <cell r="H13" t="str">
            <v>104661410010151</v>
          </cell>
        </row>
        <row r="14">
          <cell r="E14" t="str">
            <v>马海彬</v>
          </cell>
          <cell r="F14">
            <v>107</v>
          </cell>
          <cell r="G14" t="str">
            <v>男</v>
          </cell>
          <cell r="H14" t="str">
            <v>104661410010131</v>
          </cell>
        </row>
        <row r="15">
          <cell r="E15" t="str">
            <v>乔云珂</v>
          </cell>
          <cell r="F15">
            <v>90</v>
          </cell>
          <cell r="G15" t="str">
            <v>女</v>
          </cell>
          <cell r="H15" t="str">
            <v>104661410010152</v>
          </cell>
        </row>
        <row r="16">
          <cell r="E16" t="str">
            <v>芮战许</v>
          </cell>
          <cell r="F16">
            <v>116</v>
          </cell>
          <cell r="G16" t="str">
            <v>男</v>
          </cell>
          <cell r="H16" t="str">
            <v>104661410010136</v>
          </cell>
        </row>
        <row r="17">
          <cell r="E17" t="str">
            <v>石慧玥</v>
          </cell>
          <cell r="F17">
            <v>110</v>
          </cell>
          <cell r="G17" t="str">
            <v>女</v>
          </cell>
          <cell r="H17" t="str">
            <v>104661410010166</v>
          </cell>
        </row>
        <row r="18">
          <cell r="E18" t="str">
            <v>司娇</v>
          </cell>
          <cell r="F18">
            <v>104</v>
          </cell>
          <cell r="G18" t="str">
            <v>女</v>
          </cell>
          <cell r="H18" t="str">
            <v>104661410010148</v>
          </cell>
        </row>
        <row r="19">
          <cell r="E19" t="str">
            <v>常永远</v>
          </cell>
          <cell r="F19">
            <v>89</v>
          </cell>
          <cell r="G19" t="str">
            <v>男</v>
          </cell>
          <cell r="H19" t="str">
            <v>104661410010146</v>
          </cell>
        </row>
        <row r="20">
          <cell r="E20" t="str">
            <v>苏秀荣</v>
          </cell>
          <cell r="F20">
            <v>109</v>
          </cell>
          <cell r="G20" t="str">
            <v>女</v>
          </cell>
          <cell r="H20" t="str">
            <v>104661410010160</v>
          </cell>
        </row>
        <row r="21">
          <cell r="E21" t="str">
            <v>孙丽芳</v>
          </cell>
          <cell r="F21">
            <v>125</v>
          </cell>
          <cell r="G21" t="str">
            <v>女</v>
          </cell>
          <cell r="H21" t="str">
            <v>104661410010178</v>
          </cell>
        </row>
        <row r="22">
          <cell r="E22" t="str">
            <v>田红燕</v>
          </cell>
          <cell r="F22">
            <v>94</v>
          </cell>
          <cell r="G22" t="str">
            <v>女</v>
          </cell>
          <cell r="H22" t="str">
            <v>104661410010171</v>
          </cell>
        </row>
        <row r="23">
          <cell r="E23" t="str">
            <v>王春艳</v>
          </cell>
          <cell r="F23">
            <v>115</v>
          </cell>
          <cell r="G23" t="str">
            <v>女</v>
          </cell>
          <cell r="H23" t="str">
            <v>104661410010157</v>
          </cell>
        </row>
        <row r="24">
          <cell r="E24" t="str">
            <v>杨飞</v>
          </cell>
          <cell r="F24">
            <v>83</v>
          </cell>
          <cell r="G24" t="str">
            <v>男</v>
          </cell>
          <cell r="H24" t="str">
            <v>104661410010180</v>
          </cell>
        </row>
        <row r="25">
          <cell r="E25" t="str">
            <v>杨留洋</v>
          </cell>
          <cell r="F25">
            <v>102</v>
          </cell>
          <cell r="G25" t="str">
            <v>男</v>
          </cell>
          <cell r="H25" t="str">
            <v>104661410010124</v>
          </cell>
        </row>
        <row r="26">
          <cell r="E26" t="str">
            <v>原敏婕</v>
          </cell>
          <cell r="F26">
            <v>110</v>
          </cell>
          <cell r="G26" t="str">
            <v>女</v>
          </cell>
          <cell r="H26" t="str">
            <v>104661410010123</v>
          </cell>
        </row>
        <row r="27">
          <cell r="E27" t="str">
            <v>翟文露</v>
          </cell>
          <cell r="F27">
            <v>118</v>
          </cell>
          <cell r="G27" t="str">
            <v>女</v>
          </cell>
          <cell r="H27" t="str">
            <v>104661410010172</v>
          </cell>
        </row>
        <row r="28">
          <cell r="E28" t="str">
            <v>陈慧</v>
          </cell>
          <cell r="F28">
            <v>107</v>
          </cell>
          <cell r="G28" t="str">
            <v>女</v>
          </cell>
          <cell r="H28">
            <v>103071210108782</v>
          </cell>
        </row>
        <row r="29">
          <cell r="E29" t="str">
            <v>陈小明</v>
          </cell>
          <cell r="F29">
            <v>108</v>
          </cell>
          <cell r="G29" t="str">
            <v>男</v>
          </cell>
          <cell r="H29">
            <v>107121162024941</v>
          </cell>
        </row>
        <row r="30">
          <cell r="E30" t="str">
            <v>陈银银</v>
          </cell>
          <cell r="F30">
            <v>98</v>
          </cell>
          <cell r="G30" t="str">
            <v>女</v>
          </cell>
          <cell r="H30">
            <v>106261090100157</v>
          </cell>
        </row>
        <row r="31">
          <cell r="E31" t="str">
            <v>程明月</v>
          </cell>
          <cell r="F31">
            <v>118</v>
          </cell>
          <cell r="G31" t="str">
            <v>女</v>
          </cell>
          <cell r="H31">
            <v>104591410180054</v>
          </cell>
        </row>
        <row r="32">
          <cell r="E32" t="str">
            <v>崔江源</v>
          </cell>
          <cell r="F32">
            <v>78</v>
          </cell>
          <cell r="G32" t="str">
            <v>女</v>
          </cell>
          <cell r="H32">
            <v>100191412112461</v>
          </cell>
        </row>
        <row r="33">
          <cell r="E33" t="str">
            <v>董殿琪</v>
          </cell>
          <cell r="F33">
            <v>117</v>
          </cell>
          <cell r="G33" t="str">
            <v>女</v>
          </cell>
          <cell r="H33">
            <v>105041210535193</v>
          </cell>
        </row>
        <row r="34">
          <cell r="E34" t="str">
            <v>董淑雅</v>
          </cell>
          <cell r="F34">
            <v>126</v>
          </cell>
          <cell r="G34" t="str">
            <v>女</v>
          </cell>
          <cell r="H34">
            <v>107121141033415</v>
          </cell>
        </row>
        <row r="35">
          <cell r="E35" t="str">
            <v>杜昊南</v>
          </cell>
          <cell r="F35">
            <v>106</v>
          </cell>
          <cell r="G35" t="str">
            <v>男</v>
          </cell>
          <cell r="H35">
            <v>103071210208853</v>
          </cell>
        </row>
        <row r="36">
          <cell r="E36" t="str">
            <v>冯昊翔</v>
          </cell>
          <cell r="F36">
            <v>79</v>
          </cell>
          <cell r="G36" t="str">
            <v>男</v>
          </cell>
          <cell r="H36">
            <v>105041210132126</v>
          </cell>
        </row>
        <row r="37">
          <cell r="E37" t="str">
            <v>付沛鑫</v>
          </cell>
          <cell r="F37">
            <v>111</v>
          </cell>
          <cell r="G37" t="str">
            <v>女</v>
          </cell>
          <cell r="H37">
            <v>104841003100435</v>
          </cell>
        </row>
        <row r="38">
          <cell r="E38" t="str">
            <v>高凯歌</v>
          </cell>
          <cell r="F38">
            <v>113</v>
          </cell>
          <cell r="G38" t="str">
            <v>女</v>
          </cell>
          <cell r="H38">
            <v>104591410180020</v>
          </cell>
        </row>
        <row r="39">
          <cell r="E39" t="str">
            <v>郭浩强</v>
          </cell>
          <cell r="F39">
            <v>107</v>
          </cell>
          <cell r="G39" t="str">
            <v>男</v>
          </cell>
          <cell r="H39">
            <v>107121141213362</v>
          </cell>
        </row>
        <row r="40">
          <cell r="E40" t="str">
            <v>郭鹏</v>
          </cell>
          <cell r="F40">
            <v>118</v>
          </cell>
          <cell r="G40" t="str">
            <v>男</v>
          </cell>
          <cell r="H40">
            <v>104591410180039</v>
          </cell>
        </row>
        <row r="41">
          <cell r="E41" t="str">
            <v>郭文龙</v>
          </cell>
          <cell r="F41">
            <v>124</v>
          </cell>
          <cell r="G41" t="str">
            <v>男</v>
          </cell>
          <cell r="H41">
            <v>821011412195271</v>
          </cell>
        </row>
        <row r="42">
          <cell r="E42" t="str">
            <v>郭振峰</v>
          </cell>
          <cell r="F42">
            <v>73</v>
          </cell>
          <cell r="G42" t="str">
            <v>男</v>
          </cell>
          <cell r="H42">
            <v>103071210309097</v>
          </cell>
        </row>
        <row r="43">
          <cell r="E43" t="str">
            <v>胡筱萌</v>
          </cell>
          <cell r="F43">
            <v>106</v>
          </cell>
          <cell r="G43" t="str">
            <v>女</v>
          </cell>
          <cell r="H43">
            <v>107121141215131</v>
          </cell>
        </row>
        <row r="44">
          <cell r="E44" t="str">
            <v>纪坤</v>
          </cell>
          <cell r="F44">
            <v>86</v>
          </cell>
          <cell r="G44" t="str">
            <v>男</v>
          </cell>
          <cell r="H44">
            <v>106261090100498</v>
          </cell>
        </row>
        <row r="45">
          <cell r="E45" t="str">
            <v>雷丽平</v>
          </cell>
          <cell r="F45">
            <v>105</v>
          </cell>
          <cell r="G45" t="str">
            <v>女</v>
          </cell>
          <cell r="H45">
            <v>100191410511814</v>
          </cell>
        </row>
        <row r="46">
          <cell r="E46" t="str">
            <v>李冰冰</v>
          </cell>
          <cell r="F46">
            <v>119</v>
          </cell>
          <cell r="G46" t="str">
            <v>女</v>
          </cell>
          <cell r="H46">
            <v>107121141213357</v>
          </cell>
        </row>
        <row r="47">
          <cell r="E47" t="str">
            <v>李新美</v>
          </cell>
          <cell r="F47">
            <v>109</v>
          </cell>
          <cell r="G47" t="str">
            <v>女</v>
          </cell>
          <cell r="H47">
            <v>102241095131151</v>
          </cell>
        </row>
        <row r="48">
          <cell r="E48" t="str">
            <v>梁文宪</v>
          </cell>
          <cell r="F48">
            <v>109</v>
          </cell>
          <cell r="G48" t="str">
            <v>男</v>
          </cell>
          <cell r="H48">
            <v>107121141053443</v>
          </cell>
        </row>
        <row r="49">
          <cell r="E49" t="str">
            <v>刘怡璇</v>
          </cell>
          <cell r="F49">
            <v>111</v>
          </cell>
          <cell r="G49" t="str">
            <v>女</v>
          </cell>
          <cell r="H49">
            <v>104841003100570</v>
          </cell>
        </row>
        <row r="50">
          <cell r="E50" t="str">
            <v>牛丽美</v>
          </cell>
          <cell r="F50">
            <v>99</v>
          </cell>
          <cell r="G50" t="str">
            <v>女</v>
          </cell>
          <cell r="H50">
            <v>103071210208873</v>
          </cell>
        </row>
        <row r="51">
          <cell r="E51" t="str">
            <v>潘梦影</v>
          </cell>
          <cell r="F51">
            <v>93</v>
          </cell>
          <cell r="G51" t="str">
            <v>女</v>
          </cell>
          <cell r="H51">
            <v>106351326023723</v>
          </cell>
        </row>
        <row r="52">
          <cell r="E52" t="str">
            <v>曲雪莲</v>
          </cell>
          <cell r="F52">
            <v>114</v>
          </cell>
          <cell r="G52" t="str">
            <v>女</v>
          </cell>
          <cell r="H52">
            <v>105041210132216</v>
          </cell>
        </row>
        <row r="53">
          <cell r="E53" t="str">
            <v>任甜甜</v>
          </cell>
          <cell r="F53">
            <v>110</v>
          </cell>
          <cell r="G53" t="str">
            <v>女</v>
          </cell>
          <cell r="H53">
            <v>105371620601206</v>
          </cell>
        </row>
        <row r="54">
          <cell r="E54" t="str">
            <v>尚海鹏</v>
          </cell>
          <cell r="F54">
            <v>97</v>
          </cell>
          <cell r="G54" t="str">
            <v>男</v>
          </cell>
          <cell r="H54">
            <v>106351411029897</v>
          </cell>
        </row>
        <row r="55">
          <cell r="E55" t="str">
            <v>宋琨洋</v>
          </cell>
          <cell r="F55">
            <v>96</v>
          </cell>
          <cell r="G55" t="str">
            <v>男</v>
          </cell>
          <cell r="H55">
            <v>104641410190001</v>
          </cell>
        </row>
        <row r="56">
          <cell r="E56" t="str">
            <v>宋若茗</v>
          </cell>
          <cell r="F56">
            <v>110</v>
          </cell>
          <cell r="G56" t="str">
            <v>女</v>
          </cell>
          <cell r="H56">
            <v>105041210636025</v>
          </cell>
        </row>
        <row r="57">
          <cell r="E57" t="str">
            <v>孙辰硕</v>
          </cell>
          <cell r="F57">
            <v>106</v>
          </cell>
          <cell r="G57" t="str">
            <v>男</v>
          </cell>
          <cell r="H57">
            <v>107121113063647</v>
          </cell>
        </row>
        <row r="58">
          <cell r="E58" t="str">
            <v>孙清博</v>
          </cell>
          <cell r="F58">
            <v>104</v>
          </cell>
          <cell r="G58" t="str">
            <v>男</v>
          </cell>
          <cell r="H58">
            <v>104661410182307</v>
          </cell>
        </row>
        <row r="59">
          <cell r="E59" t="str">
            <v>王丹</v>
          </cell>
          <cell r="F59">
            <v>119</v>
          </cell>
          <cell r="G59" t="str">
            <v>女</v>
          </cell>
          <cell r="H59">
            <v>104841003100351</v>
          </cell>
        </row>
        <row r="60">
          <cell r="E60" t="str">
            <v>王璐媛</v>
          </cell>
          <cell r="F60">
            <v>116</v>
          </cell>
          <cell r="G60" t="str">
            <v>女</v>
          </cell>
          <cell r="H60">
            <v>106351324022862</v>
          </cell>
        </row>
        <row r="61">
          <cell r="E61" t="str">
            <v>王亚鑫</v>
          </cell>
          <cell r="F61">
            <v>112</v>
          </cell>
          <cell r="G61" t="str">
            <v>男</v>
          </cell>
          <cell r="H61">
            <v>103071210208421</v>
          </cell>
        </row>
        <row r="62">
          <cell r="E62" t="str">
            <v>吴嘉葳</v>
          </cell>
          <cell r="F62">
            <v>122</v>
          </cell>
          <cell r="G62" t="str">
            <v>女</v>
          </cell>
          <cell r="H62">
            <v>106511095137204</v>
          </cell>
        </row>
        <row r="63">
          <cell r="E63" t="str">
            <v>吴琼</v>
          </cell>
          <cell r="F63">
            <v>62</v>
          </cell>
          <cell r="G63" t="str">
            <v>女</v>
          </cell>
          <cell r="H63">
            <v>103411666602579</v>
          </cell>
        </row>
        <row r="64">
          <cell r="E64" t="str">
            <v>熊雪航</v>
          </cell>
          <cell r="F64">
            <v>114</v>
          </cell>
          <cell r="G64" t="str">
            <v>男</v>
          </cell>
          <cell r="H64">
            <v>100191412112454</v>
          </cell>
        </row>
        <row r="65">
          <cell r="E65" t="str">
            <v>闫香凝</v>
          </cell>
          <cell r="F65">
            <v>114</v>
          </cell>
          <cell r="G65" t="str">
            <v>女</v>
          </cell>
          <cell r="H65">
            <v>107121141033611</v>
          </cell>
        </row>
        <row r="66">
          <cell r="E66" t="str">
            <v>闫雅倩</v>
          </cell>
          <cell r="F66">
            <v>104</v>
          </cell>
          <cell r="G66" t="str">
            <v>女</v>
          </cell>
          <cell r="H66">
            <v>100191411612200</v>
          </cell>
        </row>
        <row r="67">
          <cell r="E67" t="str">
            <v>杨硕</v>
          </cell>
          <cell r="F67">
            <v>100</v>
          </cell>
          <cell r="G67" t="str">
            <v>女</v>
          </cell>
          <cell r="H67">
            <v>107121141214214</v>
          </cell>
        </row>
        <row r="68">
          <cell r="E68" t="str">
            <v>杨天聪</v>
          </cell>
          <cell r="F68">
            <v>99</v>
          </cell>
          <cell r="G68" t="str">
            <v>女</v>
          </cell>
          <cell r="H68">
            <v>105041210132284</v>
          </cell>
        </row>
        <row r="69">
          <cell r="E69" t="str">
            <v>杨哲卿</v>
          </cell>
          <cell r="F69">
            <v>127</v>
          </cell>
          <cell r="G69" t="str">
            <v>男</v>
          </cell>
          <cell r="H69">
            <v>107121141213489</v>
          </cell>
        </row>
        <row r="70">
          <cell r="E70" t="str">
            <v>叶泽杰</v>
          </cell>
          <cell r="F70">
            <v>108</v>
          </cell>
          <cell r="G70" t="str">
            <v>男</v>
          </cell>
          <cell r="H70">
            <v>107121141214153</v>
          </cell>
        </row>
        <row r="71">
          <cell r="E71" t="str">
            <v>殷寒雪</v>
          </cell>
          <cell r="F71">
            <v>102</v>
          </cell>
          <cell r="G71" t="str">
            <v>女</v>
          </cell>
          <cell r="H71">
            <v>104591410180045</v>
          </cell>
        </row>
        <row r="72">
          <cell r="E72" t="str">
            <v>张珊珊</v>
          </cell>
          <cell r="F72">
            <v>102</v>
          </cell>
          <cell r="G72" t="str">
            <v>女</v>
          </cell>
          <cell r="H72">
            <v>100191410111584</v>
          </cell>
        </row>
        <row r="73">
          <cell r="E73" t="str">
            <v>张亚楠</v>
          </cell>
          <cell r="F73">
            <v>107</v>
          </cell>
          <cell r="G73" t="str">
            <v>女</v>
          </cell>
          <cell r="H73">
            <v>105641000001577</v>
          </cell>
        </row>
        <row r="74">
          <cell r="E74" t="str">
            <v>周恩祥</v>
          </cell>
          <cell r="F74">
            <v>103</v>
          </cell>
          <cell r="G74" t="str">
            <v>男</v>
          </cell>
          <cell r="H74">
            <v>104591410180040</v>
          </cell>
        </row>
        <row r="75">
          <cell r="E75" t="str">
            <v>包苗苗</v>
          </cell>
          <cell r="F75">
            <v>93</v>
          </cell>
          <cell r="G75" t="str">
            <v>女</v>
          </cell>
          <cell r="H75" t="str">
            <v>104661410010078</v>
          </cell>
        </row>
        <row r="76">
          <cell r="E76" t="str">
            <v>曹增辉</v>
          </cell>
          <cell r="F76">
            <v>116</v>
          </cell>
          <cell r="G76" t="str">
            <v>男</v>
          </cell>
          <cell r="H76" t="str">
            <v>104661410010102</v>
          </cell>
        </row>
        <row r="77">
          <cell r="E77" t="str">
            <v>高思琪</v>
          </cell>
          <cell r="F77">
            <v>98</v>
          </cell>
          <cell r="G77" t="str">
            <v>女</v>
          </cell>
          <cell r="H77" t="str">
            <v>104661410010095</v>
          </cell>
        </row>
        <row r="78">
          <cell r="E78" t="str">
            <v>郝晓鹏</v>
          </cell>
          <cell r="F78">
            <v>73</v>
          </cell>
          <cell r="G78" t="str">
            <v>男</v>
          </cell>
          <cell r="H78" t="str">
            <v>104661410010091</v>
          </cell>
        </row>
        <row r="79">
          <cell r="E79" t="str">
            <v>李建新</v>
          </cell>
          <cell r="F79">
            <v>94</v>
          </cell>
          <cell r="G79" t="str">
            <v>男</v>
          </cell>
          <cell r="H79" t="str">
            <v>104661410010109</v>
          </cell>
        </row>
        <row r="80">
          <cell r="E80" t="str">
            <v>李文豪</v>
          </cell>
          <cell r="F80">
            <v>74</v>
          </cell>
          <cell r="G80" t="str">
            <v>男</v>
          </cell>
          <cell r="H80" t="str">
            <v>104661410010098</v>
          </cell>
        </row>
        <row r="81">
          <cell r="E81" t="str">
            <v>李展</v>
          </cell>
          <cell r="F81">
            <v>71</v>
          </cell>
          <cell r="G81" t="str">
            <v>男</v>
          </cell>
          <cell r="H81" t="str">
            <v>104661410010073</v>
          </cell>
        </row>
        <row r="82">
          <cell r="E82" t="str">
            <v>刘慧颖</v>
          </cell>
          <cell r="F82">
            <v>72</v>
          </cell>
          <cell r="G82" t="str">
            <v>女</v>
          </cell>
          <cell r="H82" t="str">
            <v>104661410010072</v>
          </cell>
        </row>
        <row r="83">
          <cell r="E83" t="str">
            <v>刘晓宇</v>
          </cell>
          <cell r="F83">
            <v>104</v>
          </cell>
          <cell r="G83" t="str">
            <v>女</v>
          </cell>
          <cell r="H83" t="str">
            <v>104661410010116</v>
          </cell>
        </row>
        <row r="84">
          <cell r="E84" t="str">
            <v>马琳</v>
          </cell>
          <cell r="F84">
            <v>92</v>
          </cell>
          <cell r="G84" t="str">
            <v>女</v>
          </cell>
          <cell r="H84" t="str">
            <v>104661410010105</v>
          </cell>
        </row>
        <row r="85">
          <cell r="E85" t="str">
            <v>孟冰</v>
          </cell>
          <cell r="F85">
            <v>91</v>
          </cell>
          <cell r="G85" t="str">
            <v>男</v>
          </cell>
          <cell r="H85" t="str">
            <v>104661410010063</v>
          </cell>
        </row>
        <row r="86">
          <cell r="E86" t="str">
            <v>孟帅杰</v>
          </cell>
          <cell r="F86">
            <v>75</v>
          </cell>
          <cell r="G86" t="str">
            <v>男</v>
          </cell>
          <cell r="H86" t="str">
            <v>104661410010089</v>
          </cell>
        </row>
        <row r="87">
          <cell r="E87" t="str">
            <v>孙晓楠</v>
          </cell>
          <cell r="F87">
            <v>86</v>
          </cell>
          <cell r="G87" t="str">
            <v>女</v>
          </cell>
          <cell r="H87" t="str">
            <v>104661410010106</v>
          </cell>
        </row>
        <row r="88">
          <cell r="E88" t="str">
            <v>王晨</v>
          </cell>
          <cell r="F88">
            <v>78</v>
          </cell>
          <cell r="G88" t="str">
            <v>男</v>
          </cell>
          <cell r="H88" t="str">
            <v>104661410010083</v>
          </cell>
        </row>
        <row r="89">
          <cell r="E89" t="str">
            <v>王思圣</v>
          </cell>
          <cell r="F89">
            <v>90</v>
          </cell>
          <cell r="G89" t="str">
            <v>男</v>
          </cell>
          <cell r="H89" t="str">
            <v>104661410010108</v>
          </cell>
        </row>
        <row r="90">
          <cell r="E90" t="str">
            <v>魏盼勤</v>
          </cell>
          <cell r="F90">
            <v>81</v>
          </cell>
          <cell r="G90" t="str">
            <v>女</v>
          </cell>
          <cell r="H90" t="str">
            <v>104661410010113</v>
          </cell>
        </row>
        <row r="91">
          <cell r="E91" t="str">
            <v>杨雨露</v>
          </cell>
          <cell r="F91">
            <v>80</v>
          </cell>
          <cell r="G91" t="str">
            <v>女</v>
          </cell>
          <cell r="H91" t="str">
            <v>104661410010110</v>
          </cell>
        </row>
        <row r="92">
          <cell r="E92" t="str">
            <v>尹豪强</v>
          </cell>
          <cell r="F92">
            <v>101</v>
          </cell>
          <cell r="G92" t="str">
            <v>男</v>
          </cell>
          <cell r="H92" t="str">
            <v>104661410010068</v>
          </cell>
        </row>
        <row r="93">
          <cell r="E93" t="str">
            <v>张俊辉</v>
          </cell>
          <cell r="F93">
            <v>66</v>
          </cell>
          <cell r="G93" t="str">
            <v>男</v>
          </cell>
          <cell r="H93" t="str">
            <v>104661410010087</v>
          </cell>
        </row>
        <row r="94">
          <cell r="E94" t="str">
            <v>赵嘉雯</v>
          </cell>
          <cell r="F94">
            <v>88</v>
          </cell>
          <cell r="G94" t="str">
            <v>女</v>
          </cell>
          <cell r="H94" t="str">
            <v>104661410010077</v>
          </cell>
        </row>
        <row r="95">
          <cell r="E95" t="str">
            <v>赵君瑶</v>
          </cell>
          <cell r="F95">
            <v>68</v>
          </cell>
          <cell r="G95" t="str">
            <v>女</v>
          </cell>
          <cell r="H95" t="str">
            <v>104661410010066</v>
          </cell>
        </row>
        <row r="96">
          <cell r="E96" t="str">
            <v>赵焱</v>
          </cell>
          <cell r="F96">
            <v>83</v>
          </cell>
          <cell r="G96" t="str">
            <v>男</v>
          </cell>
          <cell r="H96" t="str">
            <v>104661410010115</v>
          </cell>
        </row>
        <row r="97">
          <cell r="E97" t="str">
            <v>朱慧</v>
          </cell>
          <cell r="F97">
            <v>76</v>
          </cell>
          <cell r="G97" t="str">
            <v>女</v>
          </cell>
          <cell r="H97" t="str">
            <v>104661410010082</v>
          </cell>
        </row>
        <row r="98">
          <cell r="E98" t="str">
            <v>樊一凡</v>
          </cell>
          <cell r="F98">
            <v>67</v>
          </cell>
          <cell r="G98" t="str">
            <v>男</v>
          </cell>
          <cell r="H98" t="str">
            <v>104661410010058</v>
          </cell>
        </row>
        <row r="99">
          <cell r="E99" t="str">
            <v>范鹏</v>
          </cell>
          <cell r="F99">
            <v>82</v>
          </cell>
          <cell r="G99" t="str">
            <v>男</v>
          </cell>
          <cell r="H99" t="str">
            <v>104661410010041</v>
          </cell>
        </row>
        <row r="100">
          <cell r="E100" t="str">
            <v>付明芳</v>
          </cell>
          <cell r="F100">
            <v>90</v>
          </cell>
          <cell r="G100" t="str">
            <v>男</v>
          </cell>
          <cell r="H100" t="str">
            <v>104661410010030</v>
          </cell>
        </row>
        <row r="101">
          <cell r="E101" t="str">
            <v>高晨凯</v>
          </cell>
          <cell r="F101">
            <v>95</v>
          </cell>
          <cell r="G101" t="str">
            <v>男</v>
          </cell>
          <cell r="H101" t="str">
            <v>104661410010007</v>
          </cell>
        </row>
        <row r="102">
          <cell r="E102" t="str">
            <v>高刚强</v>
          </cell>
          <cell r="F102">
            <v>111.5</v>
          </cell>
          <cell r="G102" t="str">
            <v>男</v>
          </cell>
          <cell r="H102" t="str">
            <v>104661410010003</v>
          </cell>
        </row>
        <row r="103">
          <cell r="E103" t="str">
            <v>韩潇杰</v>
          </cell>
          <cell r="F103">
            <v>94</v>
          </cell>
          <cell r="G103" t="str">
            <v>男</v>
          </cell>
          <cell r="H103" t="str">
            <v>104661410010014</v>
          </cell>
        </row>
        <row r="104">
          <cell r="E104" t="str">
            <v>胡墨明</v>
          </cell>
          <cell r="F104">
            <v>80.5</v>
          </cell>
          <cell r="G104" t="str">
            <v>男</v>
          </cell>
          <cell r="H104" t="str">
            <v>104661410010004</v>
          </cell>
        </row>
        <row r="105">
          <cell r="E105" t="str">
            <v>贾玉库</v>
          </cell>
          <cell r="F105">
            <v>75</v>
          </cell>
          <cell r="G105" t="str">
            <v>男</v>
          </cell>
          <cell r="H105" t="str">
            <v>104661410010052</v>
          </cell>
        </row>
        <row r="106">
          <cell r="E106" t="str">
            <v>李秋莹</v>
          </cell>
          <cell r="F106">
            <v>83</v>
          </cell>
          <cell r="G106" t="str">
            <v>女</v>
          </cell>
          <cell r="H106" t="str">
            <v>104661410010048</v>
          </cell>
        </row>
        <row r="107">
          <cell r="E107" t="str">
            <v>李煜铭</v>
          </cell>
          <cell r="F107">
            <v>69</v>
          </cell>
          <cell r="G107" t="str">
            <v>男</v>
          </cell>
          <cell r="H107" t="str">
            <v>104661410010046</v>
          </cell>
        </row>
        <row r="108">
          <cell r="E108" t="str">
            <v>刘子楷</v>
          </cell>
          <cell r="F108">
            <v>87.5</v>
          </cell>
          <cell r="G108" t="str">
            <v>男</v>
          </cell>
          <cell r="H108" t="str">
            <v>104661410010028</v>
          </cell>
        </row>
        <row r="109">
          <cell r="E109" t="str">
            <v>马良</v>
          </cell>
          <cell r="F109">
            <v>101.5</v>
          </cell>
          <cell r="G109" t="str">
            <v>女</v>
          </cell>
          <cell r="H109" t="str">
            <v>104661410010049</v>
          </cell>
        </row>
        <row r="110">
          <cell r="E110" t="str">
            <v>马文奇</v>
          </cell>
          <cell r="F110">
            <v>111</v>
          </cell>
          <cell r="G110" t="str">
            <v>男</v>
          </cell>
          <cell r="H110" t="str">
            <v>104661410010023</v>
          </cell>
        </row>
        <row r="111">
          <cell r="E111" t="str">
            <v>孟盼盼</v>
          </cell>
          <cell r="F111">
            <v>94</v>
          </cell>
          <cell r="G111" t="str">
            <v>女</v>
          </cell>
          <cell r="H111" t="str">
            <v>104661410010042</v>
          </cell>
        </row>
        <row r="112">
          <cell r="E112" t="str">
            <v>苗春妍</v>
          </cell>
          <cell r="F112">
            <v>113.5</v>
          </cell>
          <cell r="G112" t="str">
            <v>女</v>
          </cell>
          <cell r="H112" t="str">
            <v>104661410010045</v>
          </cell>
        </row>
        <row r="113">
          <cell r="E113" t="str">
            <v>穆彦玲</v>
          </cell>
          <cell r="F113">
            <v>113</v>
          </cell>
          <cell r="G113" t="str">
            <v>女</v>
          </cell>
          <cell r="H113" t="str">
            <v>104661410010047</v>
          </cell>
        </row>
        <row r="114">
          <cell r="E114" t="str">
            <v>牛超飞</v>
          </cell>
          <cell r="F114">
            <v>107.5</v>
          </cell>
          <cell r="G114" t="str">
            <v>男</v>
          </cell>
          <cell r="H114" t="str">
            <v>104661410010040</v>
          </cell>
        </row>
        <row r="115">
          <cell r="E115" t="str">
            <v>盛蒙珂</v>
          </cell>
          <cell r="F115">
            <v>91</v>
          </cell>
          <cell r="G115" t="str">
            <v>女</v>
          </cell>
          <cell r="H115" t="str">
            <v>104661410010038</v>
          </cell>
        </row>
        <row r="116">
          <cell r="E116" t="str">
            <v>宋苗苗</v>
          </cell>
          <cell r="F116">
            <v>97</v>
          </cell>
          <cell r="G116" t="str">
            <v>女</v>
          </cell>
          <cell r="H116" t="str">
            <v>104661410010051</v>
          </cell>
        </row>
        <row r="117">
          <cell r="E117" t="str">
            <v>谭世超</v>
          </cell>
          <cell r="F117">
            <v>78</v>
          </cell>
          <cell r="G117" t="str">
            <v>男</v>
          </cell>
          <cell r="H117" t="str">
            <v>104661410010017</v>
          </cell>
        </row>
        <row r="118">
          <cell r="E118" t="str">
            <v>王金枝</v>
          </cell>
          <cell r="F118">
            <v>97</v>
          </cell>
          <cell r="G118" t="str">
            <v>女</v>
          </cell>
          <cell r="H118" t="str">
            <v>104661410010055</v>
          </cell>
        </row>
        <row r="119">
          <cell r="E119" t="str">
            <v>王山聪</v>
          </cell>
          <cell r="F119">
            <v>85.5</v>
          </cell>
          <cell r="G119" t="str">
            <v>男</v>
          </cell>
          <cell r="H119" t="str">
            <v>104661410010010</v>
          </cell>
        </row>
        <row r="120">
          <cell r="E120" t="str">
            <v>王雨情</v>
          </cell>
          <cell r="F120">
            <v>91</v>
          </cell>
          <cell r="G120" t="str">
            <v>女</v>
          </cell>
          <cell r="H120" t="str">
            <v>104661410010043</v>
          </cell>
        </row>
        <row r="121">
          <cell r="E121" t="str">
            <v>温涛</v>
          </cell>
          <cell r="F121">
            <v>73.5</v>
          </cell>
          <cell r="G121" t="str">
            <v>男</v>
          </cell>
          <cell r="H121" t="str">
            <v>104661410010059</v>
          </cell>
        </row>
        <row r="122">
          <cell r="E122" t="str">
            <v>臧少龙</v>
          </cell>
          <cell r="F122">
            <v>95</v>
          </cell>
          <cell r="G122" t="str">
            <v>男</v>
          </cell>
          <cell r="H122" t="str">
            <v>104661410010025</v>
          </cell>
        </row>
        <row r="123">
          <cell r="E123" t="str">
            <v>张烁</v>
          </cell>
          <cell r="F123">
            <v>102</v>
          </cell>
          <cell r="G123" t="str">
            <v>女</v>
          </cell>
          <cell r="H123" t="str">
            <v>104661410010027</v>
          </cell>
        </row>
        <row r="124">
          <cell r="E124" t="str">
            <v>张皖玉</v>
          </cell>
          <cell r="F124">
            <v>98.5</v>
          </cell>
          <cell r="G124" t="str">
            <v>男</v>
          </cell>
          <cell r="H124" t="str">
            <v>104661410010016</v>
          </cell>
        </row>
        <row r="125">
          <cell r="E125" t="str">
            <v>张义涵</v>
          </cell>
          <cell r="F125">
            <v>96.5</v>
          </cell>
          <cell r="G125" t="str">
            <v>男</v>
          </cell>
          <cell r="H125" t="str">
            <v>104661410010015</v>
          </cell>
        </row>
        <row r="126">
          <cell r="E126" t="str">
            <v>赵英豪</v>
          </cell>
          <cell r="F126">
            <v>90</v>
          </cell>
          <cell r="G126" t="str">
            <v>男</v>
          </cell>
          <cell r="H126" t="str">
            <v>104661410010057</v>
          </cell>
        </row>
        <row r="127">
          <cell r="E127" t="str">
            <v>毕珍珍</v>
          </cell>
          <cell r="F127">
            <v>123</v>
          </cell>
          <cell r="G127" t="str">
            <v>女</v>
          </cell>
          <cell r="H127">
            <v>107121141213456</v>
          </cell>
        </row>
        <row r="128">
          <cell r="E128" t="str">
            <v>程鹏</v>
          </cell>
          <cell r="F128">
            <v>83</v>
          </cell>
          <cell r="G128" t="str">
            <v>男</v>
          </cell>
          <cell r="H128">
            <v>105041210132115</v>
          </cell>
        </row>
        <row r="129">
          <cell r="E129" t="str">
            <v>樊育昆</v>
          </cell>
          <cell r="F129">
            <v>90</v>
          </cell>
          <cell r="G129" t="str">
            <v>男</v>
          </cell>
          <cell r="H129">
            <v>105041210132380</v>
          </cell>
        </row>
        <row r="130">
          <cell r="E130" t="str">
            <v>巩诺</v>
          </cell>
          <cell r="F130">
            <v>90</v>
          </cell>
          <cell r="G130" t="str">
            <v>女</v>
          </cell>
          <cell r="H130">
            <v>107121113233596</v>
          </cell>
        </row>
        <row r="131">
          <cell r="E131" t="str">
            <v>贾自豪</v>
          </cell>
          <cell r="F131">
            <v>81</v>
          </cell>
          <cell r="G131" t="str">
            <v>男</v>
          </cell>
          <cell r="H131">
            <v>105041210132385</v>
          </cell>
        </row>
        <row r="132">
          <cell r="E132" t="str">
            <v>李珂</v>
          </cell>
          <cell r="F132">
            <v>86</v>
          </cell>
          <cell r="G132" t="str">
            <v>男</v>
          </cell>
          <cell r="H132">
            <v>103071210408433</v>
          </cell>
        </row>
        <row r="133">
          <cell r="E133" t="str">
            <v>李明真</v>
          </cell>
          <cell r="F133">
            <v>122</v>
          </cell>
          <cell r="G133" t="str">
            <v>女</v>
          </cell>
          <cell r="H133">
            <v>107121141213579</v>
          </cell>
        </row>
        <row r="134">
          <cell r="E134" t="str">
            <v>梁志恒</v>
          </cell>
          <cell r="F134">
            <v>120</v>
          </cell>
          <cell r="G134" t="str">
            <v>男</v>
          </cell>
          <cell r="H134">
            <v>103071210108832</v>
          </cell>
        </row>
        <row r="135">
          <cell r="E135" t="str">
            <v>倪楠楠</v>
          </cell>
          <cell r="F135">
            <v>83</v>
          </cell>
          <cell r="G135" t="str">
            <v>女</v>
          </cell>
          <cell r="H135">
            <v>105041210132209</v>
          </cell>
        </row>
        <row r="136">
          <cell r="E136" t="str">
            <v>聂京云</v>
          </cell>
          <cell r="F136">
            <v>97</v>
          </cell>
          <cell r="G136" t="str">
            <v>女</v>
          </cell>
          <cell r="H136">
            <v>105041210132210</v>
          </cell>
        </row>
        <row r="137">
          <cell r="E137" t="str">
            <v>彭佩佩</v>
          </cell>
          <cell r="F137">
            <v>110</v>
          </cell>
          <cell r="G137" t="str">
            <v>女</v>
          </cell>
          <cell r="H137">
            <v>105041210132213</v>
          </cell>
        </row>
        <row r="138">
          <cell r="E138" t="str">
            <v>祁飞燕</v>
          </cell>
          <cell r="F138">
            <v>100</v>
          </cell>
          <cell r="G138" t="str">
            <v>女</v>
          </cell>
          <cell r="H138">
            <v>107121141213518</v>
          </cell>
        </row>
        <row r="139">
          <cell r="E139" t="str">
            <v>王佳丽</v>
          </cell>
          <cell r="F139">
            <v>68</v>
          </cell>
          <cell r="G139" t="str">
            <v>女</v>
          </cell>
          <cell r="H139">
            <v>100191412112470</v>
          </cell>
        </row>
        <row r="140">
          <cell r="E140" t="str">
            <v>王晓璇</v>
          </cell>
          <cell r="F140">
            <v>80</v>
          </cell>
          <cell r="G140" t="str">
            <v>女</v>
          </cell>
          <cell r="H140">
            <v>100191412112499</v>
          </cell>
        </row>
        <row r="141">
          <cell r="E141" t="str">
            <v>谢乾坤</v>
          </cell>
          <cell r="F141">
            <v>90</v>
          </cell>
          <cell r="G141" t="str">
            <v>男</v>
          </cell>
          <cell r="H141">
            <v>105041210132267</v>
          </cell>
        </row>
        <row r="142">
          <cell r="E142" t="str">
            <v>徐秋月</v>
          </cell>
          <cell r="F142">
            <v>87</v>
          </cell>
          <cell r="G142" t="str">
            <v>男</v>
          </cell>
          <cell r="H142">
            <v>105041210132275</v>
          </cell>
        </row>
        <row r="143">
          <cell r="E143" t="str">
            <v>姚梓平</v>
          </cell>
          <cell r="F143">
            <v>68</v>
          </cell>
          <cell r="G143" t="str">
            <v>男</v>
          </cell>
          <cell r="H143">
            <v>105041210132289</v>
          </cell>
        </row>
        <row r="144">
          <cell r="E144" t="str">
            <v>于忠良</v>
          </cell>
          <cell r="F144">
            <v>61</v>
          </cell>
          <cell r="G144" t="str">
            <v>男</v>
          </cell>
          <cell r="H144">
            <v>102241090102010</v>
          </cell>
        </row>
        <row r="145">
          <cell r="E145" t="str">
            <v>禹海龙</v>
          </cell>
          <cell r="F145">
            <v>65</v>
          </cell>
          <cell r="G145" t="str">
            <v>男</v>
          </cell>
          <cell r="H145">
            <v>105041210132299</v>
          </cell>
        </row>
        <row r="146">
          <cell r="E146" t="str">
            <v>袁喜超</v>
          </cell>
          <cell r="F146">
            <v>73</v>
          </cell>
          <cell r="G146" t="str">
            <v>男</v>
          </cell>
          <cell r="H146">
            <v>107121141033535</v>
          </cell>
        </row>
        <row r="147">
          <cell r="E147" t="str">
            <v>张峻铭</v>
          </cell>
          <cell r="F147">
            <v>72</v>
          </cell>
          <cell r="G147" t="str">
            <v>男</v>
          </cell>
          <cell r="H147">
            <v>105041210132308</v>
          </cell>
        </row>
        <row r="148">
          <cell r="E148" t="str">
            <v>张乾龙</v>
          </cell>
          <cell r="F148">
            <v>88</v>
          </cell>
          <cell r="G148" t="str">
            <v>男</v>
          </cell>
          <cell r="H148">
            <v>105041210132312</v>
          </cell>
        </row>
        <row r="149">
          <cell r="E149" t="str">
            <v>张艺晓</v>
          </cell>
          <cell r="F149">
            <v>70</v>
          </cell>
          <cell r="G149" t="str">
            <v>女</v>
          </cell>
          <cell r="H149">
            <v>821011410164353</v>
          </cell>
        </row>
        <row r="150">
          <cell r="E150" t="str">
            <v>张颖</v>
          </cell>
          <cell r="F150">
            <v>63</v>
          </cell>
          <cell r="G150" t="str">
            <v>女</v>
          </cell>
          <cell r="H150">
            <v>106261090100394</v>
          </cell>
        </row>
        <row r="151">
          <cell r="E151" t="str">
            <v>赵博文</v>
          </cell>
          <cell r="F151">
            <v>91</v>
          </cell>
          <cell r="G151" t="str">
            <v>男</v>
          </cell>
          <cell r="H151">
            <v>105041210132327</v>
          </cell>
        </row>
        <row r="152">
          <cell r="E152" t="str">
            <v>朱鸿清</v>
          </cell>
          <cell r="F152">
            <v>93</v>
          </cell>
          <cell r="G152" t="str">
            <v>男</v>
          </cell>
          <cell r="H152">
            <v>104591410180058</v>
          </cell>
        </row>
        <row r="153">
          <cell r="E153" t="str">
            <v>朱俊杰</v>
          </cell>
          <cell r="F153">
            <v>50</v>
          </cell>
          <cell r="G153" t="str">
            <v>男</v>
          </cell>
          <cell r="H153">
            <v>107121141163816</v>
          </cell>
        </row>
        <row r="154">
          <cell r="E154" t="str">
            <v>左雨昂</v>
          </cell>
          <cell r="F154">
            <v>60</v>
          </cell>
          <cell r="G154" t="str">
            <v>男</v>
          </cell>
          <cell r="H154">
            <v>105041210132352</v>
          </cell>
        </row>
        <row r="155">
          <cell r="E155" t="str">
            <v>陈亚龙</v>
          </cell>
          <cell r="F155">
            <v>94.5</v>
          </cell>
          <cell r="G155" t="str">
            <v>男</v>
          </cell>
          <cell r="H155">
            <v>107121141033353</v>
          </cell>
        </row>
        <row r="156">
          <cell r="E156" t="str">
            <v>杜海涛</v>
          </cell>
          <cell r="F156">
            <v>81.5</v>
          </cell>
          <cell r="G156" t="str">
            <v>男</v>
          </cell>
          <cell r="H156">
            <v>106351326023714</v>
          </cell>
        </row>
        <row r="157">
          <cell r="E157" t="str">
            <v>杜嘉琪</v>
          </cell>
          <cell r="F157">
            <v>99.5</v>
          </cell>
          <cell r="G157" t="str">
            <v>女</v>
          </cell>
          <cell r="H157">
            <v>144301108000027</v>
          </cell>
        </row>
        <row r="158">
          <cell r="E158" t="str">
            <v>高意帆</v>
          </cell>
          <cell r="F158">
            <v>78.5</v>
          </cell>
          <cell r="G158" t="str">
            <v>男</v>
          </cell>
          <cell r="H158">
            <v>105371417401102</v>
          </cell>
        </row>
        <row r="159">
          <cell r="E159" t="str">
            <v>关涵文</v>
          </cell>
          <cell r="F159">
            <v>75</v>
          </cell>
          <cell r="G159" t="str">
            <v>女</v>
          </cell>
          <cell r="H159">
            <v>106351326023675</v>
          </cell>
        </row>
        <row r="160">
          <cell r="E160" t="str">
            <v>郭辉</v>
          </cell>
          <cell r="F160">
            <v>91.5</v>
          </cell>
          <cell r="G160" t="str">
            <v>男</v>
          </cell>
          <cell r="H160">
            <v>107121141053401</v>
          </cell>
        </row>
        <row r="161">
          <cell r="E161" t="str">
            <v>韩程琳</v>
          </cell>
          <cell r="F161">
            <v>96.5</v>
          </cell>
          <cell r="G161" t="str">
            <v>女</v>
          </cell>
          <cell r="H161">
            <v>103071210108946</v>
          </cell>
        </row>
        <row r="162">
          <cell r="E162" t="str">
            <v>韩志栋</v>
          </cell>
          <cell r="F162">
            <v>89.5</v>
          </cell>
          <cell r="G162" t="str">
            <v>男</v>
          </cell>
          <cell r="H162">
            <v>104591410180061</v>
          </cell>
        </row>
        <row r="163">
          <cell r="E163" t="str">
            <v>何家帅</v>
          </cell>
          <cell r="F163">
            <v>121.5</v>
          </cell>
          <cell r="G163" t="str">
            <v>男</v>
          </cell>
          <cell r="H163">
            <v>104591410180067</v>
          </cell>
        </row>
        <row r="164">
          <cell r="E164" t="str">
            <v>焦彦箐</v>
          </cell>
          <cell r="F164">
            <v>91.5</v>
          </cell>
          <cell r="G164" t="str">
            <v>男</v>
          </cell>
          <cell r="H164">
            <v>105041210132025</v>
          </cell>
        </row>
        <row r="165">
          <cell r="E165" t="str">
            <v>李志</v>
          </cell>
          <cell r="F165">
            <v>53.5</v>
          </cell>
          <cell r="G165" t="str">
            <v>男</v>
          </cell>
          <cell r="H165">
            <v>106351326023678</v>
          </cell>
        </row>
        <row r="166">
          <cell r="E166" t="str">
            <v>吕祥炽</v>
          </cell>
          <cell r="F166">
            <v>50</v>
          </cell>
          <cell r="G166" t="str">
            <v>男</v>
          </cell>
          <cell r="H166">
            <v>103071210108788</v>
          </cell>
        </row>
        <row r="167">
          <cell r="E167" t="str">
            <v>上官莉莎</v>
          </cell>
          <cell r="F167">
            <v>111.5</v>
          </cell>
          <cell r="G167" t="str">
            <v>女</v>
          </cell>
          <cell r="H167">
            <v>107121141213418</v>
          </cell>
        </row>
        <row r="168">
          <cell r="E168" t="str">
            <v>师焕婷</v>
          </cell>
          <cell r="F168">
            <v>107.5</v>
          </cell>
          <cell r="G168" t="str">
            <v>女</v>
          </cell>
          <cell r="H168">
            <v>103071210108790</v>
          </cell>
        </row>
        <row r="169">
          <cell r="E169" t="str">
            <v>滕政凯</v>
          </cell>
          <cell r="F169">
            <v>79</v>
          </cell>
          <cell r="G169" t="str">
            <v>男</v>
          </cell>
          <cell r="H169">
            <v>107121141213629</v>
          </cell>
        </row>
        <row r="170">
          <cell r="E170" t="str">
            <v>王丽娟</v>
          </cell>
          <cell r="F170">
            <v>101</v>
          </cell>
          <cell r="G170" t="str">
            <v>女</v>
          </cell>
          <cell r="H170">
            <v>105041210535239</v>
          </cell>
        </row>
        <row r="171">
          <cell r="E171" t="str">
            <v>杨键</v>
          </cell>
          <cell r="F171">
            <v>90</v>
          </cell>
          <cell r="G171" t="str">
            <v>男</v>
          </cell>
          <cell r="H171">
            <v>105041210132281</v>
          </cell>
        </row>
        <row r="172">
          <cell r="E172" t="str">
            <v>杨玉秀</v>
          </cell>
          <cell r="F172">
            <v>113</v>
          </cell>
          <cell r="G172" t="str">
            <v>女</v>
          </cell>
          <cell r="H172">
            <v>103071210108794</v>
          </cell>
        </row>
        <row r="173">
          <cell r="E173" t="str">
            <v>张荣</v>
          </cell>
          <cell r="F173">
            <v>102.5</v>
          </cell>
          <cell r="G173" t="str">
            <v>女</v>
          </cell>
          <cell r="H173">
            <v>105041210334422</v>
          </cell>
        </row>
        <row r="174">
          <cell r="E174" t="str">
            <v>张永泽</v>
          </cell>
          <cell r="F174">
            <v>101</v>
          </cell>
          <cell r="G174" t="str">
            <v>男</v>
          </cell>
          <cell r="H174">
            <v>111171210016283</v>
          </cell>
        </row>
        <row r="175">
          <cell r="E175" t="str">
            <v>赵志博</v>
          </cell>
          <cell r="F175">
            <v>87</v>
          </cell>
          <cell r="G175" t="str">
            <v>男</v>
          </cell>
          <cell r="H175">
            <v>104591410180059</v>
          </cell>
        </row>
        <row r="176">
          <cell r="E176" t="str">
            <v>朱启顺</v>
          </cell>
          <cell r="F176">
            <v>91.5</v>
          </cell>
          <cell r="G176" t="str">
            <v>男</v>
          </cell>
          <cell r="H176">
            <v>103071210108416</v>
          </cell>
        </row>
        <row r="177">
          <cell r="E177" t="str">
            <v>姓名</v>
          </cell>
          <cell r="F177" t="str">
            <v>笔试</v>
          </cell>
          <cell r="G177" t="str">
            <v>性别</v>
          </cell>
          <cell r="H177" t="str">
            <v>准考证号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3"/>
  <sheetViews>
    <sheetView tabSelected="1" workbookViewId="0">
      <pane ySplit="3" topLeftCell="A4" activePane="bottomLeft" state="frozen"/>
      <selection/>
      <selection pane="bottomLeft" activeCell="U166" sqref="U166"/>
    </sheetView>
  </sheetViews>
  <sheetFormatPr defaultColWidth="9" defaultRowHeight="13.5"/>
  <cols>
    <col min="1" max="1" width="5.125" customWidth="1"/>
    <col min="3" max="3" width="18.625" style="2" customWidth="1"/>
    <col min="4" max="4" width="11" style="3" customWidth="1"/>
    <col min="5" max="5" width="21.25" customWidth="1"/>
    <col min="6" max="6" width="11.625" customWidth="1"/>
    <col min="11" max="11" width="8.625" customWidth="1"/>
    <col min="13" max="15" width="9" style="4"/>
    <col min="16" max="16" width="6" style="1" customWidth="1"/>
    <col min="17" max="17" width="12.25" customWidth="1"/>
    <col min="18" max="18" width="9.94166666666667" customWidth="1"/>
    <col min="19" max="19" width="8.53333333333333" customWidth="1"/>
  </cols>
  <sheetData>
    <row r="1" ht="36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2.75" customHeight="1" spans="1:19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11" t="s">
        <v>6</v>
      </c>
      <c r="G2" s="8" t="s">
        <v>7</v>
      </c>
      <c r="H2" s="8"/>
      <c r="I2" s="8"/>
      <c r="J2" s="8"/>
      <c r="K2" s="8"/>
      <c r="L2" s="8" t="s">
        <v>8</v>
      </c>
      <c r="M2" s="8"/>
      <c r="N2" s="8"/>
      <c r="O2" s="17" t="s">
        <v>9</v>
      </c>
      <c r="P2" s="11" t="s">
        <v>10</v>
      </c>
      <c r="Q2" s="11" t="s">
        <v>11</v>
      </c>
      <c r="R2" s="8" t="s">
        <v>12</v>
      </c>
      <c r="S2" s="1"/>
    </row>
    <row r="3" spans="1:19">
      <c r="A3" s="12"/>
      <c r="B3" s="8"/>
      <c r="C3" s="9"/>
      <c r="D3" s="10"/>
      <c r="E3" s="8"/>
      <c r="F3" s="11"/>
      <c r="G3" s="8" t="s">
        <v>13</v>
      </c>
      <c r="H3" s="8" t="s">
        <v>14</v>
      </c>
      <c r="I3" s="11" t="s">
        <v>15</v>
      </c>
      <c r="J3" s="11" t="s">
        <v>16</v>
      </c>
      <c r="K3" s="8" t="s">
        <v>17</v>
      </c>
      <c r="L3" s="11" t="s">
        <v>18</v>
      </c>
      <c r="M3" s="17" t="s">
        <v>19</v>
      </c>
      <c r="N3" s="17" t="s">
        <v>17</v>
      </c>
      <c r="O3" s="17"/>
      <c r="P3" s="11"/>
      <c r="Q3" s="11"/>
      <c r="R3" s="8"/>
      <c r="S3" s="1"/>
    </row>
    <row r="4" s="1" customFormat="1" spans="1:18">
      <c r="A4" s="13">
        <v>1</v>
      </c>
      <c r="B4" s="14" t="s">
        <v>20</v>
      </c>
      <c r="C4" s="15" t="str">
        <f>VLOOKUP(B4,[1]Sheet3!$E:$H,4,FALSE)</f>
        <v>104661410010045</v>
      </c>
      <c r="D4" s="16" t="s">
        <v>21</v>
      </c>
      <c r="E4" s="13" t="s">
        <v>22</v>
      </c>
      <c r="F4" s="13" t="s">
        <v>23</v>
      </c>
      <c r="G4" s="13">
        <v>71</v>
      </c>
      <c r="H4" s="13">
        <v>51</v>
      </c>
      <c r="I4" s="13">
        <v>121</v>
      </c>
      <c r="J4" s="13">
        <v>126</v>
      </c>
      <c r="K4" s="13">
        <v>369</v>
      </c>
      <c r="L4" s="13">
        <v>113.5</v>
      </c>
      <c r="M4" s="18">
        <v>91.8333333333333</v>
      </c>
      <c r="N4" s="18">
        <v>205.333333333333</v>
      </c>
      <c r="O4" s="18">
        <f t="shared" ref="O4:O67" si="0">(K4/5)*0.6+(N4/2.5)*0.4</f>
        <v>77.1333333333333</v>
      </c>
      <c r="P4" s="13">
        <v>1</v>
      </c>
      <c r="Q4" s="13" t="s">
        <v>24</v>
      </c>
      <c r="R4" s="13" t="s">
        <v>25</v>
      </c>
    </row>
    <row r="5" s="1" customFormat="1" spans="1:18">
      <c r="A5" s="13">
        <v>2</v>
      </c>
      <c r="B5" s="14" t="s">
        <v>26</v>
      </c>
      <c r="C5" s="15" t="str">
        <f>VLOOKUP(B5,[1]Sheet3!$E:$H,4,FALSE)</f>
        <v>104661410010027</v>
      </c>
      <c r="D5" s="16" t="s">
        <v>21</v>
      </c>
      <c r="E5" s="13" t="s">
        <v>22</v>
      </c>
      <c r="F5" s="13" t="s">
        <v>23</v>
      </c>
      <c r="G5" s="13">
        <v>73</v>
      </c>
      <c r="H5" s="13">
        <v>64</v>
      </c>
      <c r="I5" s="13">
        <v>116</v>
      </c>
      <c r="J5" s="13">
        <v>104</v>
      </c>
      <c r="K5" s="13">
        <v>357</v>
      </c>
      <c r="L5" s="13">
        <v>102</v>
      </c>
      <c r="M5" s="18">
        <v>94</v>
      </c>
      <c r="N5" s="18">
        <v>196</v>
      </c>
      <c r="O5" s="18">
        <f t="shared" si="0"/>
        <v>74.2</v>
      </c>
      <c r="P5" s="13">
        <v>2</v>
      </c>
      <c r="Q5" s="13" t="s">
        <v>24</v>
      </c>
      <c r="R5" s="13" t="s">
        <v>25</v>
      </c>
    </row>
    <row r="6" s="1" customFormat="1" spans="1:18">
      <c r="A6" s="13">
        <v>3</v>
      </c>
      <c r="B6" s="14" t="s">
        <v>27</v>
      </c>
      <c r="C6" s="15" t="str">
        <f>VLOOKUP(B6,[1]Sheet3!$E:$H,4,FALSE)</f>
        <v>104661410010042</v>
      </c>
      <c r="D6" s="16" t="s">
        <v>21</v>
      </c>
      <c r="E6" s="13" t="s">
        <v>22</v>
      </c>
      <c r="F6" s="13" t="s">
        <v>23</v>
      </c>
      <c r="G6" s="13">
        <v>65</v>
      </c>
      <c r="H6" s="13">
        <v>60</v>
      </c>
      <c r="I6" s="13">
        <v>117</v>
      </c>
      <c r="J6" s="13">
        <v>114</v>
      </c>
      <c r="K6" s="13">
        <v>356</v>
      </c>
      <c r="L6" s="13">
        <v>94</v>
      </c>
      <c r="M6" s="18">
        <v>90.3333333333333</v>
      </c>
      <c r="N6" s="18">
        <v>184.333333333333</v>
      </c>
      <c r="O6" s="18">
        <f t="shared" si="0"/>
        <v>72.2133333333333</v>
      </c>
      <c r="P6" s="13">
        <v>3</v>
      </c>
      <c r="Q6" s="13" t="s">
        <v>24</v>
      </c>
      <c r="R6" s="13" t="s">
        <v>25</v>
      </c>
    </row>
    <row r="7" s="1" customFormat="1" spans="1:18">
      <c r="A7" s="13">
        <v>4</v>
      </c>
      <c r="B7" s="14" t="s">
        <v>28</v>
      </c>
      <c r="C7" s="15" t="str">
        <f>VLOOKUP(B7,[1]Sheet3!$E:$H,4,FALSE)</f>
        <v>104661410010052</v>
      </c>
      <c r="D7" s="16" t="s">
        <v>21</v>
      </c>
      <c r="E7" s="13" t="s">
        <v>22</v>
      </c>
      <c r="F7" s="13" t="s">
        <v>23</v>
      </c>
      <c r="G7" s="13">
        <v>77</v>
      </c>
      <c r="H7" s="13">
        <v>58</v>
      </c>
      <c r="I7" s="13">
        <v>119</v>
      </c>
      <c r="J7" s="13">
        <v>129</v>
      </c>
      <c r="K7" s="13">
        <v>383</v>
      </c>
      <c r="L7" s="13">
        <v>75</v>
      </c>
      <c r="M7" s="18">
        <v>86.8333333333333</v>
      </c>
      <c r="N7" s="18">
        <v>161.833333333333</v>
      </c>
      <c r="O7" s="18">
        <f t="shared" si="0"/>
        <v>71.8533333333333</v>
      </c>
      <c r="P7" s="13">
        <v>4</v>
      </c>
      <c r="Q7" s="13" t="s">
        <v>24</v>
      </c>
      <c r="R7" s="13" t="s">
        <v>25</v>
      </c>
    </row>
    <row r="8" s="1" customFormat="1" spans="1:18">
      <c r="A8" s="13">
        <v>5</v>
      </c>
      <c r="B8" s="14" t="s">
        <v>29</v>
      </c>
      <c r="C8" s="15" t="str">
        <f>VLOOKUP(B8,[1]Sheet3!$E:$H,4,FALSE)</f>
        <v>104661410010049</v>
      </c>
      <c r="D8" s="16" t="s">
        <v>21</v>
      </c>
      <c r="E8" s="13" t="s">
        <v>22</v>
      </c>
      <c r="F8" s="13" t="s">
        <v>23</v>
      </c>
      <c r="G8" s="13">
        <v>70</v>
      </c>
      <c r="H8" s="13">
        <v>60</v>
      </c>
      <c r="I8" s="13">
        <v>101</v>
      </c>
      <c r="J8" s="13">
        <v>109</v>
      </c>
      <c r="K8" s="13">
        <v>340</v>
      </c>
      <c r="L8" s="13">
        <v>101.5</v>
      </c>
      <c r="M8" s="18">
        <v>91.25</v>
      </c>
      <c r="N8" s="18">
        <v>192.75</v>
      </c>
      <c r="O8" s="18">
        <f t="shared" si="0"/>
        <v>71.64</v>
      </c>
      <c r="P8" s="13">
        <v>5</v>
      </c>
      <c r="Q8" s="13" t="s">
        <v>24</v>
      </c>
      <c r="R8" s="13" t="s">
        <v>25</v>
      </c>
    </row>
    <row r="9" s="1" customFormat="1" spans="1:18">
      <c r="A9" s="13">
        <v>6</v>
      </c>
      <c r="B9" s="14" t="s">
        <v>30</v>
      </c>
      <c r="C9" s="15" t="str">
        <f>VLOOKUP(B9,[1]Sheet3!$E:$H,4,FALSE)</f>
        <v>104661410010016</v>
      </c>
      <c r="D9" s="16" t="s">
        <v>21</v>
      </c>
      <c r="E9" s="13" t="s">
        <v>22</v>
      </c>
      <c r="F9" s="13" t="s">
        <v>23</v>
      </c>
      <c r="G9" s="13">
        <v>73</v>
      </c>
      <c r="H9" s="13">
        <v>51</v>
      </c>
      <c r="I9" s="13">
        <v>107</v>
      </c>
      <c r="J9" s="13">
        <v>117</v>
      </c>
      <c r="K9" s="13">
        <v>348</v>
      </c>
      <c r="L9" s="13">
        <v>98.5</v>
      </c>
      <c r="M9" s="18">
        <v>86.3333333333333</v>
      </c>
      <c r="N9" s="18">
        <v>184.833333333333</v>
      </c>
      <c r="O9" s="18">
        <f t="shared" si="0"/>
        <v>71.3333333333333</v>
      </c>
      <c r="P9" s="13">
        <v>6</v>
      </c>
      <c r="Q9" s="13" t="s">
        <v>24</v>
      </c>
      <c r="R9" s="13" t="s">
        <v>25</v>
      </c>
    </row>
    <row r="10" s="1" customFormat="1" spans="1:18">
      <c r="A10" s="13">
        <v>7</v>
      </c>
      <c r="B10" s="14" t="s">
        <v>31</v>
      </c>
      <c r="C10" s="15" t="str">
        <f>VLOOKUP(B10,[1]Sheet3!$E:$H,4,FALSE)</f>
        <v>104661410010003</v>
      </c>
      <c r="D10" s="16" t="s">
        <v>21</v>
      </c>
      <c r="E10" s="13" t="s">
        <v>22</v>
      </c>
      <c r="F10" s="13" t="s">
        <v>23</v>
      </c>
      <c r="G10" s="13">
        <v>79</v>
      </c>
      <c r="H10" s="13">
        <v>46</v>
      </c>
      <c r="I10" s="13">
        <v>89</v>
      </c>
      <c r="J10" s="13">
        <v>114</v>
      </c>
      <c r="K10" s="13">
        <v>328</v>
      </c>
      <c r="L10" s="13">
        <v>111.5</v>
      </c>
      <c r="M10" s="18">
        <v>83.25</v>
      </c>
      <c r="N10" s="18">
        <v>194.75</v>
      </c>
      <c r="O10" s="18">
        <f t="shared" si="0"/>
        <v>70.52</v>
      </c>
      <c r="P10" s="13">
        <v>7</v>
      </c>
      <c r="Q10" s="13" t="s">
        <v>24</v>
      </c>
      <c r="R10" s="13" t="s">
        <v>25</v>
      </c>
    </row>
    <row r="11" s="1" customFormat="1" spans="1:18">
      <c r="A11" s="13">
        <v>8</v>
      </c>
      <c r="B11" s="14" t="s">
        <v>32</v>
      </c>
      <c r="C11" s="15" t="str">
        <f>VLOOKUP(B11,[1]Sheet3!$E:$H,4,FALSE)</f>
        <v>104661410010048</v>
      </c>
      <c r="D11" s="16" t="s">
        <v>21</v>
      </c>
      <c r="E11" s="13" t="s">
        <v>22</v>
      </c>
      <c r="F11" s="13" t="s">
        <v>23</v>
      </c>
      <c r="G11" s="13">
        <v>66</v>
      </c>
      <c r="H11" s="13">
        <v>58</v>
      </c>
      <c r="I11" s="13">
        <v>120</v>
      </c>
      <c r="J11" s="13">
        <v>112</v>
      </c>
      <c r="K11" s="13">
        <v>356</v>
      </c>
      <c r="L11" s="13">
        <v>83</v>
      </c>
      <c r="M11" s="18">
        <v>88.25</v>
      </c>
      <c r="N11" s="18">
        <v>171.25</v>
      </c>
      <c r="O11" s="18">
        <f t="shared" si="0"/>
        <v>70.12</v>
      </c>
      <c r="P11" s="13">
        <v>8</v>
      </c>
      <c r="Q11" s="13" t="s">
        <v>24</v>
      </c>
      <c r="R11" s="13" t="s">
        <v>25</v>
      </c>
    </row>
    <row r="12" s="1" customFormat="1" spans="1:18">
      <c r="A12" s="13">
        <v>9</v>
      </c>
      <c r="B12" s="14" t="s">
        <v>33</v>
      </c>
      <c r="C12" s="15" t="str">
        <f>VLOOKUP(B12,[1]Sheet3!$E:$H,4,FALSE)</f>
        <v>104661410010025</v>
      </c>
      <c r="D12" s="16" t="s">
        <v>21</v>
      </c>
      <c r="E12" s="13" t="s">
        <v>22</v>
      </c>
      <c r="F12" s="13" t="s">
        <v>23</v>
      </c>
      <c r="G12" s="13">
        <v>60</v>
      </c>
      <c r="H12" s="13">
        <v>60</v>
      </c>
      <c r="I12" s="13">
        <v>114</v>
      </c>
      <c r="J12" s="13">
        <v>105</v>
      </c>
      <c r="K12" s="13">
        <v>339</v>
      </c>
      <c r="L12" s="13">
        <v>95</v>
      </c>
      <c r="M12" s="18">
        <v>83.8333333333333</v>
      </c>
      <c r="N12" s="18">
        <v>178.833333333333</v>
      </c>
      <c r="O12" s="18">
        <f t="shared" si="0"/>
        <v>69.2933333333333</v>
      </c>
      <c r="P12" s="13">
        <v>9</v>
      </c>
      <c r="Q12" s="13" t="s">
        <v>24</v>
      </c>
      <c r="R12" s="13" t="s">
        <v>25</v>
      </c>
    </row>
    <row r="13" s="1" customFormat="1" spans="1:18">
      <c r="A13" s="13">
        <v>10</v>
      </c>
      <c r="B13" s="14" t="s">
        <v>34</v>
      </c>
      <c r="C13" s="15" t="str">
        <f>VLOOKUP(B13,[1]Sheet3!$E:$H,4,FALSE)</f>
        <v>104661410010040</v>
      </c>
      <c r="D13" s="16" t="s">
        <v>21</v>
      </c>
      <c r="E13" s="13" t="s">
        <v>22</v>
      </c>
      <c r="F13" s="13" t="s">
        <v>23</v>
      </c>
      <c r="G13" s="13">
        <v>71</v>
      </c>
      <c r="H13" s="13">
        <v>40</v>
      </c>
      <c r="I13" s="13">
        <v>90</v>
      </c>
      <c r="J13" s="13">
        <v>117</v>
      </c>
      <c r="K13" s="13">
        <v>318</v>
      </c>
      <c r="L13" s="13">
        <v>107.5</v>
      </c>
      <c r="M13" s="18">
        <v>84.5833333333333</v>
      </c>
      <c r="N13" s="18">
        <v>192.083333333333</v>
      </c>
      <c r="O13" s="18">
        <f t="shared" si="0"/>
        <v>68.8933333333333</v>
      </c>
      <c r="P13" s="13">
        <v>10</v>
      </c>
      <c r="Q13" s="13" t="s">
        <v>24</v>
      </c>
      <c r="R13" s="13" t="s">
        <v>25</v>
      </c>
    </row>
    <row r="14" s="1" customFormat="1" spans="1:18">
      <c r="A14" s="13">
        <v>11</v>
      </c>
      <c r="B14" s="14" t="s">
        <v>35</v>
      </c>
      <c r="C14" s="15" t="str">
        <f>VLOOKUP(B14,[1]Sheet3!$E:$H,4,FALSE)</f>
        <v>104661410010023</v>
      </c>
      <c r="D14" s="16" t="s">
        <v>21</v>
      </c>
      <c r="E14" s="13" t="s">
        <v>22</v>
      </c>
      <c r="F14" s="13" t="s">
        <v>23</v>
      </c>
      <c r="G14" s="13">
        <v>78</v>
      </c>
      <c r="H14" s="13">
        <v>60</v>
      </c>
      <c r="I14" s="13">
        <v>69</v>
      </c>
      <c r="J14" s="13">
        <v>95</v>
      </c>
      <c r="K14" s="13">
        <v>302</v>
      </c>
      <c r="L14" s="13">
        <v>111</v>
      </c>
      <c r="M14" s="18">
        <v>93</v>
      </c>
      <c r="N14" s="18">
        <v>204</v>
      </c>
      <c r="O14" s="18">
        <f t="shared" si="0"/>
        <v>68.88</v>
      </c>
      <c r="P14" s="13">
        <v>11</v>
      </c>
      <c r="Q14" s="13" t="s">
        <v>24</v>
      </c>
      <c r="R14" s="13" t="s">
        <v>25</v>
      </c>
    </row>
    <row r="15" s="1" customFormat="1" spans="1:18">
      <c r="A15" s="13">
        <v>12</v>
      </c>
      <c r="B15" s="14" t="s">
        <v>36</v>
      </c>
      <c r="C15" s="15" t="str">
        <f>VLOOKUP(B15,[1]Sheet3!$E:$H,4,FALSE)</f>
        <v>104661410010057</v>
      </c>
      <c r="D15" s="16" t="s">
        <v>21</v>
      </c>
      <c r="E15" s="13" t="s">
        <v>22</v>
      </c>
      <c r="F15" s="13" t="s">
        <v>23</v>
      </c>
      <c r="G15" s="13">
        <v>72</v>
      </c>
      <c r="H15" s="13">
        <v>49</v>
      </c>
      <c r="I15" s="13">
        <v>88</v>
      </c>
      <c r="J15" s="13">
        <v>114</v>
      </c>
      <c r="K15" s="13">
        <v>323</v>
      </c>
      <c r="L15" s="13">
        <v>90</v>
      </c>
      <c r="M15" s="18">
        <v>88.8333333333333</v>
      </c>
      <c r="N15" s="18">
        <v>178.833333333333</v>
      </c>
      <c r="O15" s="18">
        <f t="shared" si="0"/>
        <v>67.3733333333333</v>
      </c>
      <c r="P15" s="13">
        <v>12</v>
      </c>
      <c r="Q15" s="13" t="s">
        <v>24</v>
      </c>
      <c r="R15" s="13" t="s">
        <v>25</v>
      </c>
    </row>
    <row r="16" s="1" customFormat="1" spans="1:18">
      <c r="A16" s="13">
        <v>13</v>
      </c>
      <c r="B16" s="14" t="s">
        <v>37</v>
      </c>
      <c r="C16" s="15" t="str">
        <f>VLOOKUP(B16,[1]Sheet3!$E:$H,4,FALSE)</f>
        <v>104661410010047</v>
      </c>
      <c r="D16" s="16" t="s">
        <v>21</v>
      </c>
      <c r="E16" s="13" t="s">
        <v>22</v>
      </c>
      <c r="F16" s="13" t="s">
        <v>23</v>
      </c>
      <c r="G16" s="13">
        <v>64</v>
      </c>
      <c r="H16" s="13">
        <v>51</v>
      </c>
      <c r="I16" s="13">
        <v>72</v>
      </c>
      <c r="J16" s="13">
        <v>97</v>
      </c>
      <c r="K16" s="13">
        <v>284</v>
      </c>
      <c r="L16" s="13">
        <v>113</v>
      </c>
      <c r="M16" s="18">
        <v>89.3333333333333</v>
      </c>
      <c r="N16" s="18">
        <v>202.333333333333</v>
      </c>
      <c r="O16" s="18">
        <f t="shared" si="0"/>
        <v>66.4533333333333</v>
      </c>
      <c r="P16" s="13">
        <v>13</v>
      </c>
      <c r="Q16" s="13" t="s">
        <v>24</v>
      </c>
      <c r="R16" s="13" t="s">
        <v>25</v>
      </c>
    </row>
    <row r="17" s="1" customFormat="1" spans="1:18">
      <c r="A17" s="13">
        <v>14</v>
      </c>
      <c r="B17" s="14" t="s">
        <v>38</v>
      </c>
      <c r="C17" s="15" t="str">
        <f>VLOOKUP(B17,[1]Sheet3!$E:$H,4,FALSE)</f>
        <v>104661410010007</v>
      </c>
      <c r="D17" s="16" t="s">
        <v>21</v>
      </c>
      <c r="E17" s="13" t="s">
        <v>22</v>
      </c>
      <c r="F17" s="13" t="s">
        <v>23</v>
      </c>
      <c r="G17" s="13">
        <v>67</v>
      </c>
      <c r="H17" s="13">
        <v>42</v>
      </c>
      <c r="I17" s="13">
        <v>99</v>
      </c>
      <c r="J17" s="13">
        <v>99</v>
      </c>
      <c r="K17" s="13">
        <v>307</v>
      </c>
      <c r="L17" s="13">
        <v>95</v>
      </c>
      <c r="M17" s="18">
        <v>86.1666666666667</v>
      </c>
      <c r="N17" s="18">
        <v>181.166666666667</v>
      </c>
      <c r="O17" s="18">
        <f t="shared" si="0"/>
        <v>65.8266666666667</v>
      </c>
      <c r="P17" s="13">
        <v>14</v>
      </c>
      <c r="Q17" s="13" t="s">
        <v>24</v>
      </c>
      <c r="R17" s="13" t="s">
        <v>25</v>
      </c>
    </row>
    <row r="18" s="1" customFormat="1" spans="1:18">
      <c r="A18" s="13">
        <v>15</v>
      </c>
      <c r="B18" s="14" t="s">
        <v>39</v>
      </c>
      <c r="C18" s="15" t="str">
        <f>VLOOKUP(B18,[1]Sheet3!$E:$H,4,FALSE)</f>
        <v>104661410010028</v>
      </c>
      <c r="D18" s="16" t="s">
        <v>21</v>
      </c>
      <c r="E18" s="13" t="s">
        <v>22</v>
      </c>
      <c r="F18" s="13" t="s">
        <v>23</v>
      </c>
      <c r="G18" s="13">
        <v>76</v>
      </c>
      <c r="H18" s="13">
        <v>41</v>
      </c>
      <c r="I18" s="13">
        <v>89</v>
      </c>
      <c r="J18" s="13">
        <v>106</v>
      </c>
      <c r="K18" s="13">
        <v>312</v>
      </c>
      <c r="L18" s="13">
        <v>87.5</v>
      </c>
      <c r="M18" s="18">
        <v>88.75</v>
      </c>
      <c r="N18" s="18">
        <v>176.25</v>
      </c>
      <c r="O18" s="18">
        <f t="shared" si="0"/>
        <v>65.64</v>
      </c>
      <c r="P18" s="13">
        <v>15</v>
      </c>
      <c r="Q18" s="13" t="s">
        <v>24</v>
      </c>
      <c r="R18" s="13" t="s">
        <v>25</v>
      </c>
    </row>
    <row r="19" s="1" customFormat="1" spans="1:18">
      <c r="A19" s="13">
        <v>16</v>
      </c>
      <c r="B19" s="14" t="s">
        <v>40</v>
      </c>
      <c r="C19" s="15" t="str">
        <f>VLOOKUP(B19,[1]Sheet3!$E:$H,4,FALSE)</f>
        <v>104661410010010</v>
      </c>
      <c r="D19" s="16" t="s">
        <v>21</v>
      </c>
      <c r="E19" s="13" t="s">
        <v>22</v>
      </c>
      <c r="F19" s="13" t="s">
        <v>23</v>
      </c>
      <c r="G19" s="13">
        <v>67</v>
      </c>
      <c r="H19" s="13">
        <v>44</v>
      </c>
      <c r="I19" s="13">
        <v>98</v>
      </c>
      <c r="J19" s="13">
        <v>109</v>
      </c>
      <c r="K19" s="13">
        <v>318</v>
      </c>
      <c r="L19" s="13">
        <v>85.5</v>
      </c>
      <c r="M19" s="18">
        <v>85.5833333333333</v>
      </c>
      <c r="N19" s="18">
        <v>171.083333333333</v>
      </c>
      <c r="O19" s="18">
        <f t="shared" si="0"/>
        <v>65.5333333333333</v>
      </c>
      <c r="P19" s="13">
        <v>16</v>
      </c>
      <c r="Q19" s="13" t="s">
        <v>24</v>
      </c>
      <c r="R19" s="13" t="s">
        <v>25</v>
      </c>
    </row>
    <row r="20" s="1" customFormat="1" spans="1:18">
      <c r="A20" s="13">
        <v>17</v>
      </c>
      <c r="B20" s="14" t="s">
        <v>41</v>
      </c>
      <c r="C20" s="15" t="str">
        <f>VLOOKUP(B20,[1]Sheet3!$E:$H,4,FALSE)</f>
        <v>104661410010051</v>
      </c>
      <c r="D20" s="16" t="s">
        <v>21</v>
      </c>
      <c r="E20" s="13" t="s">
        <v>22</v>
      </c>
      <c r="F20" s="13" t="s">
        <v>23</v>
      </c>
      <c r="G20" s="13">
        <v>75</v>
      </c>
      <c r="H20" s="13">
        <v>49</v>
      </c>
      <c r="I20" s="13">
        <v>62</v>
      </c>
      <c r="J20" s="13">
        <v>105</v>
      </c>
      <c r="K20" s="13">
        <v>291</v>
      </c>
      <c r="L20" s="13">
        <v>97</v>
      </c>
      <c r="M20" s="18">
        <v>89.5833333333333</v>
      </c>
      <c r="N20" s="18">
        <v>186.583333333333</v>
      </c>
      <c r="O20" s="18">
        <f t="shared" si="0"/>
        <v>64.7733333333333</v>
      </c>
      <c r="P20" s="13">
        <v>17</v>
      </c>
      <c r="Q20" s="13" t="s">
        <v>24</v>
      </c>
      <c r="R20" s="13" t="s">
        <v>25</v>
      </c>
    </row>
    <row r="21" s="1" customFormat="1" spans="1:18">
      <c r="A21" s="13">
        <v>18</v>
      </c>
      <c r="B21" s="14" t="s">
        <v>42</v>
      </c>
      <c r="C21" s="15" t="str">
        <f>VLOOKUP(B21,[1]Sheet3!$E:$H,4,FALSE)</f>
        <v>104661410010038</v>
      </c>
      <c r="D21" s="16" t="s">
        <v>21</v>
      </c>
      <c r="E21" s="13" t="s">
        <v>22</v>
      </c>
      <c r="F21" s="13" t="s">
        <v>23</v>
      </c>
      <c r="G21" s="13">
        <v>67</v>
      </c>
      <c r="H21" s="13">
        <v>55</v>
      </c>
      <c r="I21" s="13">
        <v>82</v>
      </c>
      <c r="J21" s="13">
        <v>89</v>
      </c>
      <c r="K21" s="13">
        <v>293</v>
      </c>
      <c r="L21" s="13">
        <v>91</v>
      </c>
      <c r="M21" s="18">
        <v>83.6666666666667</v>
      </c>
      <c r="N21" s="18">
        <v>174.666666666667</v>
      </c>
      <c r="O21" s="18">
        <f t="shared" si="0"/>
        <v>63.1066666666667</v>
      </c>
      <c r="P21" s="13">
        <v>18</v>
      </c>
      <c r="Q21" s="13" t="s">
        <v>24</v>
      </c>
      <c r="R21" s="13" t="s">
        <v>25</v>
      </c>
    </row>
    <row r="22" s="1" customFormat="1" spans="1:18">
      <c r="A22" s="13">
        <v>19</v>
      </c>
      <c r="B22" s="14" t="s">
        <v>43</v>
      </c>
      <c r="C22" s="15" t="str">
        <f>VLOOKUP(B22,[1]Sheet3!$E:$H,4,FALSE)</f>
        <v>104661410010041</v>
      </c>
      <c r="D22" s="16" t="s">
        <v>21</v>
      </c>
      <c r="E22" s="13" t="s">
        <v>22</v>
      </c>
      <c r="F22" s="13" t="s">
        <v>23</v>
      </c>
      <c r="G22" s="13">
        <v>71</v>
      </c>
      <c r="H22" s="13">
        <v>55</v>
      </c>
      <c r="I22" s="13">
        <v>85</v>
      </c>
      <c r="J22" s="13">
        <v>82</v>
      </c>
      <c r="K22" s="13">
        <v>293</v>
      </c>
      <c r="L22" s="13">
        <v>82</v>
      </c>
      <c r="M22" s="18">
        <v>92.1666666666667</v>
      </c>
      <c r="N22" s="18">
        <v>174.166666666667</v>
      </c>
      <c r="O22" s="18">
        <f t="shared" si="0"/>
        <v>63.0266666666667</v>
      </c>
      <c r="P22" s="13">
        <v>19</v>
      </c>
      <c r="Q22" s="13" t="s">
        <v>24</v>
      </c>
      <c r="R22" s="13" t="s">
        <v>25</v>
      </c>
    </row>
    <row r="23" s="1" customFormat="1" spans="1:18">
      <c r="A23" s="13">
        <v>20</v>
      </c>
      <c r="B23" s="14" t="s">
        <v>44</v>
      </c>
      <c r="C23" s="15" t="str">
        <f>VLOOKUP(B23,[1]Sheet3!$E:$H,4,FALSE)</f>
        <v>104661410010043</v>
      </c>
      <c r="D23" s="16" t="s">
        <v>21</v>
      </c>
      <c r="E23" s="13" t="s">
        <v>22</v>
      </c>
      <c r="F23" s="13" t="s">
        <v>23</v>
      </c>
      <c r="G23" s="13">
        <v>62</v>
      </c>
      <c r="H23" s="13">
        <v>45</v>
      </c>
      <c r="I23" s="13">
        <v>75</v>
      </c>
      <c r="J23" s="13">
        <v>100</v>
      </c>
      <c r="K23" s="13">
        <v>282</v>
      </c>
      <c r="L23" s="13">
        <v>91</v>
      </c>
      <c r="M23" s="18">
        <v>89.75</v>
      </c>
      <c r="N23" s="18">
        <v>180.75</v>
      </c>
      <c r="O23" s="18">
        <f t="shared" si="0"/>
        <v>62.76</v>
      </c>
      <c r="P23" s="13">
        <v>20</v>
      </c>
      <c r="Q23" s="13" t="s">
        <v>24</v>
      </c>
      <c r="R23" s="13" t="s">
        <v>25</v>
      </c>
    </row>
    <row r="24" s="1" customFormat="1" spans="1:18">
      <c r="A24" s="13">
        <v>21</v>
      </c>
      <c r="B24" s="14" t="s">
        <v>45</v>
      </c>
      <c r="C24" s="15" t="str">
        <f>VLOOKUP(B24,[1]Sheet3!$E:$H,4,FALSE)</f>
        <v>104661410010014</v>
      </c>
      <c r="D24" s="16" t="s">
        <v>21</v>
      </c>
      <c r="E24" s="13" t="s">
        <v>22</v>
      </c>
      <c r="F24" s="13" t="s">
        <v>23</v>
      </c>
      <c r="G24" s="13">
        <v>62</v>
      </c>
      <c r="H24" s="13">
        <v>36</v>
      </c>
      <c r="I24" s="13">
        <v>78</v>
      </c>
      <c r="J24" s="13">
        <v>101</v>
      </c>
      <c r="K24" s="13">
        <v>277</v>
      </c>
      <c r="L24" s="13">
        <v>94</v>
      </c>
      <c r="M24" s="18">
        <v>90.0833333333333</v>
      </c>
      <c r="N24" s="18">
        <v>184.083333333333</v>
      </c>
      <c r="O24" s="18">
        <f t="shared" si="0"/>
        <v>62.6933333333333</v>
      </c>
      <c r="P24" s="13">
        <v>21</v>
      </c>
      <c r="Q24" s="13" t="s">
        <v>24</v>
      </c>
      <c r="R24" s="13" t="s">
        <v>25</v>
      </c>
    </row>
    <row r="25" s="1" customFormat="1" spans="1:18">
      <c r="A25" s="13">
        <v>22</v>
      </c>
      <c r="B25" s="14" t="s">
        <v>46</v>
      </c>
      <c r="C25" s="15" t="str">
        <f>VLOOKUP(B25,[1]Sheet3!$E:$H,4,FALSE)</f>
        <v>104661410010030</v>
      </c>
      <c r="D25" s="16" t="s">
        <v>21</v>
      </c>
      <c r="E25" s="13" t="s">
        <v>22</v>
      </c>
      <c r="F25" s="13" t="s">
        <v>23</v>
      </c>
      <c r="G25" s="13">
        <v>66</v>
      </c>
      <c r="H25" s="13">
        <v>34</v>
      </c>
      <c r="I25" s="13">
        <v>76</v>
      </c>
      <c r="J25" s="13">
        <v>93</v>
      </c>
      <c r="K25" s="13">
        <v>269</v>
      </c>
      <c r="L25" s="13">
        <v>90</v>
      </c>
      <c r="M25" s="18">
        <v>91</v>
      </c>
      <c r="N25" s="18">
        <v>181</v>
      </c>
      <c r="O25" s="18">
        <f t="shared" si="0"/>
        <v>61.24</v>
      </c>
      <c r="P25" s="13">
        <v>22</v>
      </c>
      <c r="Q25" s="13" t="s">
        <v>24</v>
      </c>
      <c r="R25" s="13" t="s">
        <v>25</v>
      </c>
    </row>
    <row r="26" s="1" customFormat="1" spans="1:18">
      <c r="A26" s="13">
        <v>23</v>
      </c>
      <c r="B26" s="14" t="s">
        <v>47</v>
      </c>
      <c r="C26" s="15" t="str">
        <f>VLOOKUP(B26,[1]Sheet3!$E:$H,4,FALSE)</f>
        <v>104661410010015</v>
      </c>
      <c r="D26" s="16" t="s">
        <v>21</v>
      </c>
      <c r="E26" s="13" t="s">
        <v>22</v>
      </c>
      <c r="F26" s="13" t="s">
        <v>23</v>
      </c>
      <c r="G26" s="13">
        <v>64</v>
      </c>
      <c r="H26" s="13">
        <v>37</v>
      </c>
      <c r="I26" s="13">
        <v>61</v>
      </c>
      <c r="J26" s="13">
        <v>97</v>
      </c>
      <c r="K26" s="13">
        <v>259</v>
      </c>
      <c r="L26" s="13">
        <v>96.5</v>
      </c>
      <c r="M26" s="18">
        <v>89.5833333333333</v>
      </c>
      <c r="N26" s="18">
        <v>186.083333333333</v>
      </c>
      <c r="O26" s="18">
        <f t="shared" si="0"/>
        <v>60.8533333333333</v>
      </c>
      <c r="P26" s="13">
        <v>23</v>
      </c>
      <c r="Q26" s="13" t="s">
        <v>24</v>
      </c>
      <c r="R26" s="13" t="s">
        <v>25</v>
      </c>
    </row>
    <row r="27" s="1" customFormat="1" spans="1:18">
      <c r="A27" s="13">
        <v>24</v>
      </c>
      <c r="B27" s="14" t="s">
        <v>48</v>
      </c>
      <c r="C27" s="15" t="str">
        <f>VLOOKUP(B27,[1]Sheet3!$E:$H,4,FALSE)</f>
        <v>104661410010046</v>
      </c>
      <c r="D27" s="16" t="s">
        <v>21</v>
      </c>
      <c r="E27" s="13" t="s">
        <v>22</v>
      </c>
      <c r="F27" s="13" t="s">
        <v>23</v>
      </c>
      <c r="G27" s="13">
        <v>70</v>
      </c>
      <c r="H27" s="13">
        <v>52</v>
      </c>
      <c r="I27" s="13">
        <v>84</v>
      </c>
      <c r="J27" s="13">
        <v>89</v>
      </c>
      <c r="K27" s="13">
        <v>295</v>
      </c>
      <c r="L27" s="13">
        <v>69</v>
      </c>
      <c r="M27" s="18">
        <v>89.6666666666667</v>
      </c>
      <c r="N27" s="18">
        <v>158.666666666667</v>
      </c>
      <c r="O27" s="18">
        <f t="shared" si="0"/>
        <v>60.7866666666667</v>
      </c>
      <c r="P27" s="13">
        <v>24</v>
      </c>
      <c r="Q27" s="13" t="s">
        <v>24</v>
      </c>
      <c r="R27" s="13" t="s">
        <v>25</v>
      </c>
    </row>
    <row r="28" s="1" customFormat="1" spans="1:18">
      <c r="A28" s="13">
        <v>25</v>
      </c>
      <c r="B28" s="14" t="s">
        <v>49</v>
      </c>
      <c r="C28" s="15" t="str">
        <f>VLOOKUP(B28,[1]Sheet3!$E:$H,4,FALSE)</f>
        <v>104661410010004</v>
      </c>
      <c r="D28" s="16" t="s">
        <v>21</v>
      </c>
      <c r="E28" s="13" t="s">
        <v>22</v>
      </c>
      <c r="F28" s="13" t="s">
        <v>23</v>
      </c>
      <c r="G28" s="13">
        <v>67</v>
      </c>
      <c r="H28" s="13">
        <v>47</v>
      </c>
      <c r="I28" s="13">
        <v>92</v>
      </c>
      <c r="J28" s="13">
        <v>83</v>
      </c>
      <c r="K28" s="13">
        <v>289</v>
      </c>
      <c r="L28" s="13">
        <v>80.5</v>
      </c>
      <c r="M28" s="18">
        <v>81.25</v>
      </c>
      <c r="N28" s="18">
        <v>161.75</v>
      </c>
      <c r="O28" s="18">
        <f t="shared" si="0"/>
        <v>60.56</v>
      </c>
      <c r="P28" s="13">
        <v>25</v>
      </c>
      <c r="Q28" s="13" t="s">
        <v>24</v>
      </c>
      <c r="R28" s="13" t="s">
        <v>25</v>
      </c>
    </row>
    <row r="29" s="1" customFormat="1" spans="1:18">
      <c r="A29" s="13">
        <v>26</v>
      </c>
      <c r="B29" s="14" t="s">
        <v>50</v>
      </c>
      <c r="C29" s="15" t="str">
        <f>VLOOKUP(B29,[1]Sheet3!$E:$H,4,FALSE)</f>
        <v>104661410010055</v>
      </c>
      <c r="D29" s="16" t="s">
        <v>21</v>
      </c>
      <c r="E29" s="13" t="s">
        <v>22</v>
      </c>
      <c r="F29" s="13" t="s">
        <v>23</v>
      </c>
      <c r="G29" s="13">
        <v>66</v>
      </c>
      <c r="H29" s="13">
        <v>39</v>
      </c>
      <c r="I29" s="13">
        <v>52</v>
      </c>
      <c r="J29" s="13">
        <v>101</v>
      </c>
      <c r="K29" s="13">
        <v>258</v>
      </c>
      <c r="L29" s="13">
        <v>97</v>
      </c>
      <c r="M29" s="18">
        <v>87.3333333333333</v>
      </c>
      <c r="N29" s="18">
        <v>184.333333333333</v>
      </c>
      <c r="O29" s="18">
        <f t="shared" si="0"/>
        <v>60.4533333333333</v>
      </c>
      <c r="P29" s="13">
        <v>26</v>
      </c>
      <c r="Q29" s="13" t="s">
        <v>24</v>
      </c>
      <c r="R29" s="13" t="s">
        <v>25</v>
      </c>
    </row>
    <row r="30" s="1" customFormat="1" spans="1:18">
      <c r="A30" s="13">
        <v>27</v>
      </c>
      <c r="B30" s="14" t="s">
        <v>51</v>
      </c>
      <c r="C30" s="15" t="str">
        <f>VLOOKUP(B30,[1]Sheet3!$E:$H,4,FALSE)</f>
        <v>104661410010059</v>
      </c>
      <c r="D30" s="16" t="s">
        <v>21</v>
      </c>
      <c r="E30" s="13" t="s">
        <v>22</v>
      </c>
      <c r="F30" s="13" t="s">
        <v>23</v>
      </c>
      <c r="G30" s="13">
        <v>65</v>
      </c>
      <c r="H30" s="13">
        <v>41</v>
      </c>
      <c r="I30" s="13">
        <v>73</v>
      </c>
      <c r="J30" s="13">
        <v>88</v>
      </c>
      <c r="K30" s="13">
        <v>267</v>
      </c>
      <c r="L30" s="13">
        <v>73.5</v>
      </c>
      <c r="M30" s="18">
        <v>90.4166666666667</v>
      </c>
      <c r="N30" s="18">
        <v>163.916666666667</v>
      </c>
      <c r="O30" s="18">
        <f t="shared" si="0"/>
        <v>58.2666666666667</v>
      </c>
      <c r="P30" s="13">
        <v>27</v>
      </c>
      <c r="Q30" s="13" t="s">
        <v>24</v>
      </c>
      <c r="R30" s="13" t="s">
        <v>25</v>
      </c>
    </row>
    <row r="31" s="1" customFormat="1" spans="1:18">
      <c r="A31" s="13">
        <v>28</v>
      </c>
      <c r="B31" s="14" t="s">
        <v>52</v>
      </c>
      <c r="C31" s="15" t="str">
        <f>VLOOKUP(B31,[1]Sheet3!$E:$H,4,FALSE)</f>
        <v>104661410010017</v>
      </c>
      <c r="D31" s="16" t="s">
        <v>21</v>
      </c>
      <c r="E31" s="13" t="s">
        <v>22</v>
      </c>
      <c r="F31" s="13" t="s">
        <v>23</v>
      </c>
      <c r="G31" s="13">
        <v>75</v>
      </c>
      <c r="H31" s="13">
        <v>39</v>
      </c>
      <c r="I31" s="13">
        <v>64</v>
      </c>
      <c r="J31" s="13">
        <v>91</v>
      </c>
      <c r="K31" s="13">
        <v>269</v>
      </c>
      <c r="L31" s="13">
        <v>78</v>
      </c>
      <c r="M31" s="18">
        <v>83.9166666666667</v>
      </c>
      <c r="N31" s="18">
        <v>161.916666666667</v>
      </c>
      <c r="O31" s="18">
        <f t="shared" si="0"/>
        <v>58.1866666666667</v>
      </c>
      <c r="P31" s="13">
        <v>28</v>
      </c>
      <c r="Q31" s="13" t="s">
        <v>24</v>
      </c>
      <c r="R31" s="13" t="s">
        <v>25</v>
      </c>
    </row>
    <row r="32" s="1" customFormat="1" spans="1:18">
      <c r="A32" s="13">
        <v>29</v>
      </c>
      <c r="B32" s="14" t="s">
        <v>53</v>
      </c>
      <c r="C32" s="15" t="str">
        <f>VLOOKUP(B32,[1]Sheet3!$E:$H,4,FALSE)</f>
        <v>104661410010058</v>
      </c>
      <c r="D32" s="16" t="s">
        <v>21</v>
      </c>
      <c r="E32" s="13" t="s">
        <v>22</v>
      </c>
      <c r="F32" s="13" t="s">
        <v>23</v>
      </c>
      <c r="G32" s="13">
        <v>66</v>
      </c>
      <c r="H32" s="13">
        <v>37</v>
      </c>
      <c r="I32" s="13">
        <v>84</v>
      </c>
      <c r="J32" s="13">
        <v>88</v>
      </c>
      <c r="K32" s="13">
        <v>275</v>
      </c>
      <c r="L32" s="13">
        <v>67</v>
      </c>
      <c r="M32" s="18">
        <v>89.4166666666667</v>
      </c>
      <c r="N32" s="18">
        <v>156.416666666667</v>
      </c>
      <c r="O32" s="18">
        <f t="shared" si="0"/>
        <v>58.0266666666667</v>
      </c>
      <c r="P32" s="13">
        <v>29</v>
      </c>
      <c r="Q32" s="13" t="s">
        <v>24</v>
      </c>
      <c r="R32" s="13" t="s">
        <v>25</v>
      </c>
    </row>
    <row r="33" s="1" customFormat="1" spans="1:18">
      <c r="A33" s="13">
        <v>30</v>
      </c>
      <c r="B33" s="15" t="s">
        <v>54</v>
      </c>
      <c r="C33" s="15">
        <f>VLOOKUP(B33,[1]Sheet3!$E:$H,4,FALSE)</f>
        <v>111171210016283</v>
      </c>
      <c r="D33" s="16" t="s">
        <v>21</v>
      </c>
      <c r="E33" s="13" t="s">
        <v>22</v>
      </c>
      <c r="F33" s="13" t="s">
        <v>23</v>
      </c>
      <c r="G33" s="13">
        <v>58</v>
      </c>
      <c r="H33" s="13">
        <v>37</v>
      </c>
      <c r="I33" s="13">
        <v>123</v>
      </c>
      <c r="J33" s="13">
        <v>123</v>
      </c>
      <c r="K33" s="13">
        <v>341</v>
      </c>
      <c r="L33" s="13">
        <v>101</v>
      </c>
      <c r="M33" s="18">
        <v>87.1666666666667</v>
      </c>
      <c r="N33" s="18">
        <v>188.166666666667</v>
      </c>
      <c r="O33" s="18">
        <f t="shared" si="0"/>
        <v>71.0266666666667</v>
      </c>
      <c r="P33" s="13">
        <v>1</v>
      </c>
      <c r="Q33" s="13" t="s">
        <v>24</v>
      </c>
      <c r="R33" s="13" t="s">
        <v>55</v>
      </c>
    </row>
    <row r="34" s="1" customFormat="1" spans="1:18">
      <c r="A34" s="13">
        <v>31</v>
      </c>
      <c r="B34" s="15" t="s">
        <v>56</v>
      </c>
      <c r="C34" s="15">
        <f>VLOOKUP(B34,[1]Sheet3!$E:$H,4,FALSE)</f>
        <v>104591410180059</v>
      </c>
      <c r="D34" s="16" t="s">
        <v>21</v>
      </c>
      <c r="E34" s="13" t="s">
        <v>22</v>
      </c>
      <c r="F34" s="13" t="s">
        <v>23</v>
      </c>
      <c r="G34" s="13">
        <v>71</v>
      </c>
      <c r="H34" s="13">
        <v>44</v>
      </c>
      <c r="I34" s="13">
        <v>128</v>
      </c>
      <c r="J34" s="13">
        <v>109</v>
      </c>
      <c r="K34" s="13">
        <v>352</v>
      </c>
      <c r="L34" s="13">
        <v>87</v>
      </c>
      <c r="M34" s="18">
        <v>88.9166666666667</v>
      </c>
      <c r="N34" s="18">
        <v>175.916666666667</v>
      </c>
      <c r="O34" s="18">
        <f t="shared" si="0"/>
        <v>70.3866666666667</v>
      </c>
      <c r="P34" s="13">
        <v>2</v>
      </c>
      <c r="Q34" s="13" t="s">
        <v>24</v>
      </c>
      <c r="R34" s="13" t="s">
        <v>55</v>
      </c>
    </row>
    <row r="35" s="1" customFormat="1" spans="1:18">
      <c r="A35" s="13">
        <v>32</v>
      </c>
      <c r="B35" s="15" t="s">
        <v>57</v>
      </c>
      <c r="C35" s="15">
        <f>VLOOKUP(B35,[1]Sheet3!$E:$H,4,FALSE)</f>
        <v>144301108000027</v>
      </c>
      <c r="D35" s="16" t="s">
        <v>21</v>
      </c>
      <c r="E35" s="13" t="s">
        <v>22</v>
      </c>
      <c r="F35" s="13" t="s">
        <v>23</v>
      </c>
      <c r="G35" s="13">
        <v>59</v>
      </c>
      <c r="H35" s="13">
        <v>49</v>
      </c>
      <c r="I35" s="13">
        <v>99</v>
      </c>
      <c r="J35" s="13">
        <v>103</v>
      </c>
      <c r="K35" s="13">
        <v>310</v>
      </c>
      <c r="L35" s="13">
        <v>99.5</v>
      </c>
      <c r="M35" s="18">
        <v>90.9166666666667</v>
      </c>
      <c r="N35" s="18">
        <v>190.416666666667</v>
      </c>
      <c r="O35" s="18">
        <f t="shared" si="0"/>
        <v>67.6666666666667</v>
      </c>
      <c r="P35" s="13">
        <v>3</v>
      </c>
      <c r="Q35" s="13" t="s">
        <v>24</v>
      </c>
      <c r="R35" s="13" t="s">
        <v>55</v>
      </c>
    </row>
    <row r="36" s="1" customFormat="1" spans="1:18">
      <c r="A36" s="13">
        <v>33</v>
      </c>
      <c r="B36" s="15" t="s">
        <v>58</v>
      </c>
      <c r="C36" s="15">
        <f>VLOOKUP(B36,[1]Sheet3!$E:$H,4,FALSE)</f>
        <v>104591410180067</v>
      </c>
      <c r="D36" s="16" t="s">
        <v>21</v>
      </c>
      <c r="E36" s="13" t="s">
        <v>22</v>
      </c>
      <c r="F36" s="13" t="s">
        <v>23</v>
      </c>
      <c r="G36" s="13">
        <v>63</v>
      </c>
      <c r="H36" s="13">
        <v>36</v>
      </c>
      <c r="I36" s="13">
        <v>95</v>
      </c>
      <c r="J36" s="13">
        <v>78</v>
      </c>
      <c r="K36" s="13">
        <v>272</v>
      </c>
      <c r="L36" s="13">
        <v>121.5</v>
      </c>
      <c r="M36" s="18">
        <v>89.0833333333333</v>
      </c>
      <c r="N36" s="18">
        <v>210.583333333333</v>
      </c>
      <c r="O36" s="18">
        <f t="shared" si="0"/>
        <v>66.3333333333333</v>
      </c>
      <c r="P36" s="13">
        <v>4</v>
      </c>
      <c r="Q36" s="13" t="s">
        <v>24</v>
      </c>
      <c r="R36" s="13" t="s">
        <v>55</v>
      </c>
    </row>
    <row r="37" s="1" customFormat="1" spans="1:18">
      <c r="A37" s="13">
        <v>34</v>
      </c>
      <c r="B37" s="15" t="s">
        <v>59</v>
      </c>
      <c r="C37" s="15">
        <f>VLOOKUP(B37,[1]Sheet3!$E:$H,4,FALSE)</f>
        <v>103071210108794</v>
      </c>
      <c r="D37" s="16" t="s">
        <v>21</v>
      </c>
      <c r="E37" s="13" t="s">
        <v>22</v>
      </c>
      <c r="F37" s="13" t="s">
        <v>23</v>
      </c>
      <c r="G37" s="13">
        <v>63</v>
      </c>
      <c r="H37" s="13">
        <v>48</v>
      </c>
      <c r="I37" s="13">
        <v>69</v>
      </c>
      <c r="J37" s="13">
        <v>102</v>
      </c>
      <c r="K37" s="13">
        <v>282</v>
      </c>
      <c r="L37" s="13">
        <v>113</v>
      </c>
      <c r="M37" s="18">
        <v>89.8333333333333</v>
      </c>
      <c r="N37" s="18">
        <v>202.833333333333</v>
      </c>
      <c r="O37" s="18">
        <f t="shared" si="0"/>
        <v>66.2933333333333</v>
      </c>
      <c r="P37" s="13">
        <v>5</v>
      </c>
      <c r="Q37" s="13" t="s">
        <v>24</v>
      </c>
      <c r="R37" s="13" t="s">
        <v>55</v>
      </c>
    </row>
    <row r="38" s="1" customFormat="1" spans="1:18">
      <c r="A38" s="13">
        <v>35</v>
      </c>
      <c r="B38" s="15" t="s">
        <v>60</v>
      </c>
      <c r="C38" s="15">
        <f>VLOOKUP(B38,[1]Sheet3!$E:$H,4,FALSE)</f>
        <v>107121141213418</v>
      </c>
      <c r="D38" s="16" t="s">
        <v>21</v>
      </c>
      <c r="E38" s="13" t="s">
        <v>22</v>
      </c>
      <c r="F38" s="13" t="s">
        <v>23</v>
      </c>
      <c r="G38" s="13">
        <v>60</v>
      </c>
      <c r="H38" s="13">
        <v>47</v>
      </c>
      <c r="I38" s="13">
        <v>97</v>
      </c>
      <c r="J38" s="13">
        <v>75</v>
      </c>
      <c r="K38" s="13">
        <v>279</v>
      </c>
      <c r="L38" s="13">
        <v>111.5</v>
      </c>
      <c r="M38" s="18">
        <v>92</v>
      </c>
      <c r="N38" s="18">
        <v>203.5</v>
      </c>
      <c r="O38" s="18">
        <f t="shared" si="0"/>
        <v>66.04</v>
      </c>
      <c r="P38" s="13">
        <v>6</v>
      </c>
      <c r="Q38" s="13" t="s">
        <v>24</v>
      </c>
      <c r="R38" s="13" t="s">
        <v>55</v>
      </c>
    </row>
    <row r="39" s="1" customFormat="1" spans="1:18">
      <c r="A39" s="13">
        <v>36</v>
      </c>
      <c r="B39" s="15" t="s">
        <v>61</v>
      </c>
      <c r="C39" s="15">
        <f>VLOOKUP(B39,[1]Sheet3!$E:$H,4,FALSE)</f>
        <v>103071210108790</v>
      </c>
      <c r="D39" s="16" t="s">
        <v>21</v>
      </c>
      <c r="E39" s="13" t="s">
        <v>22</v>
      </c>
      <c r="F39" s="13" t="s">
        <v>23</v>
      </c>
      <c r="G39" s="13">
        <v>51</v>
      </c>
      <c r="H39" s="13">
        <v>50</v>
      </c>
      <c r="I39" s="13">
        <v>81</v>
      </c>
      <c r="J39" s="13">
        <v>100</v>
      </c>
      <c r="K39" s="13">
        <v>282</v>
      </c>
      <c r="L39" s="13">
        <v>107.5</v>
      </c>
      <c r="M39" s="18">
        <v>91.5</v>
      </c>
      <c r="N39" s="18">
        <v>199</v>
      </c>
      <c r="O39" s="18">
        <f t="shared" si="0"/>
        <v>65.68</v>
      </c>
      <c r="P39" s="13">
        <v>7</v>
      </c>
      <c r="Q39" s="13" t="s">
        <v>24</v>
      </c>
      <c r="R39" s="13" t="s">
        <v>55</v>
      </c>
    </row>
    <row r="40" s="1" customFormat="1" spans="1:18">
      <c r="A40" s="13">
        <v>37</v>
      </c>
      <c r="B40" s="15" t="s">
        <v>62</v>
      </c>
      <c r="C40" s="15">
        <f>VLOOKUP(B40,[1]Sheet3!$E:$H,4,FALSE)</f>
        <v>105041210132025</v>
      </c>
      <c r="D40" s="16" t="s">
        <v>21</v>
      </c>
      <c r="E40" s="13" t="s">
        <v>22</v>
      </c>
      <c r="F40" s="13" t="s">
        <v>23</v>
      </c>
      <c r="G40" s="13">
        <v>66</v>
      </c>
      <c r="H40" s="13">
        <v>57</v>
      </c>
      <c r="I40" s="13">
        <v>98</v>
      </c>
      <c r="J40" s="13">
        <v>84</v>
      </c>
      <c r="K40" s="13">
        <v>305</v>
      </c>
      <c r="L40" s="13">
        <v>91.5</v>
      </c>
      <c r="M40" s="18">
        <v>89.5</v>
      </c>
      <c r="N40" s="18">
        <v>181</v>
      </c>
      <c r="O40" s="18">
        <f t="shared" si="0"/>
        <v>65.56</v>
      </c>
      <c r="P40" s="13">
        <v>8</v>
      </c>
      <c r="Q40" s="13" t="s">
        <v>24</v>
      </c>
      <c r="R40" s="13" t="s">
        <v>55</v>
      </c>
    </row>
    <row r="41" s="1" customFormat="1" spans="1:18">
      <c r="A41" s="13">
        <v>38</v>
      </c>
      <c r="B41" s="15" t="s">
        <v>63</v>
      </c>
      <c r="C41" s="15">
        <f>VLOOKUP(B41,[1]Sheet3!$E:$H,4,FALSE)</f>
        <v>105041210535239</v>
      </c>
      <c r="D41" s="16" t="s">
        <v>21</v>
      </c>
      <c r="E41" s="13" t="s">
        <v>22</v>
      </c>
      <c r="F41" s="13" t="s">
        <v>23</v>
      </c>
      <c r="G41" s="13">
        <v>59</v>
      </c>
      <c r="H41" s="13">
        <v>39</v>
      </c>
      <c r="I41" s="13">
        <v>102</v>
      </c>
      <c r="J41" s="13">
        <v>90</v>
      </c>
      <c r="K41" s="13">
        <v>290</v>
      </c>
      <c r="L41" s="13">
        <v>101</v>
      </c>
      <c r="M41" s="18">
        <v>89.0833333333333</v>
      </c>
      <c r="N41" s="18">
        <v>190.083333333333</v>
      </c>
      <c r="O41" s="18">
        <f t="shared" si="0"/>
        <v>65.2133333333333</v>
      </c>
      <c r="P41" s="13">
        <v>9</v>
      </c>
      <c r="Q41" s="13" t="s">
        <v>24</v>
      </c>
      <c r="R41" s="13" t="s">
        <v>55</v>
      </c>
    </row>
    <row r="42" s="1" customFormat="1" spans="1:18">
      <c r="A42" s="13">
        <v>39</v>
      </c>
      <c r="B42" s="15" t="s">
        <v>64</v>
      </c>
      <c r="C42" s="15">
        <f>VLOOKUP(B42,[1]Sheet3!$E:$H,4,FALSE)</f>
        <v>105041210132281</v>
      </c>
      <c r="D42" s="16" t="s">
        <v>21</v>
      </c>
      <c r="E42" s="13" t="s">
        <v>22</v>
      </c>
      <c r="F42" s="13" t="s">
        <v>23</v>
      </c>
      <c r="G42" s="13">
        <v>68</v>
      </c>
      <c r="H42" s="13">
        <v>44</v>
      </c>
      <c r="I42" s="13">
        <v>81</v>
      </c>
      <c r="J42" s="13">
        <v>109</v>
      </c>
      <c r="K42" s="13">
        <v>302</v>
      </c>
      <c r="L42" s="13">
        <v>90</v>
      </c>
      <c r="M42" s="18">
        <v>89.6666666666667</v>
      </c>
      <c r="N42" s="18">
        <v>179.666666666667</v>
      </c>
      <c r="O42" s="18">
        <f t="shared" si="0"/>
        <v>64.9866666666667</v>
      </c>
      <c r="P42" s="13">
        <v>10</v>
      </c>
      <c r="Q42" s="13" t="s">
        <v>24</v>
      </c>
      <c r="R42" s="13" t="s">
        <v>55</v>
      </c>
    </row>
    <row r="43" s="1" customFormat="1" spans="1:18">
      <c r="A43" s="13">
        <v>40</v>
      </c>
      <c r="B43" s="15" t="s">
        <v>65</v>
      </c>
      <c r="C43" s="15">
        <f>VLOOKUP(B43,[1]Sheet3!$E:$H,4,FALSE)</f>
        <v>103071210108946</v>
      </c>
      <c r="D43" s="16" t="s">
        <v>21</v>
      </c>
      <c r="E43" s="13" t="s">
        <v>22</v>
      </c>
      <c r="F43" s="13" t="s">
        <v>23</v>
      </c>
      <c r="G43" s="13">
        <v>64</v>
      </c>
      <c r="H43" s="13">
        <v>48</v>
      </c>
      <c r="I43" s="13">
        <v>107</v>
      </c>
      <c r="J43" s="13">
        <v>72</v>
      </c>
      <c r="K43" s="13">
        <v>291</v>
      </c>
      <c r="L43" s="13">
        <v>96.5</v>
      </c>
      <c r="M43" s="18">
        <v>91</v>
      </c>
      <c r="N43" s="18">
        <v>187.5</v>
      </c>
      <c r="O43" s="18">
        <f t="shared" si="0"/>
        <v>64.92</v>
      </c>
      <c r="P43" s="13">
        <v>11</v>
      </c>
      <c r="Q43" s="13" t="s">
        <v>24</v>
      </c>
      <c r="R43" s="13" t="s">
        <v>55</v>
      </c>
    </row>
    <row r="44" s="1" customFormat="1" spans="1:18">
      <c r="A44" s="13">
        <v>41</v>
      </c>
      <c r="B44" s="15" t="s">
        <v>66</v>
      </c>
      <c r="C44" s="15">
        <f>VLOOKUP(B44,[1]Sheet3!$E:$H,4,FALSE)</f>
        <v>105041210334422</v>
      </c>
      <c r="D44" s="16" t="s">
        <v>21</v>
      </c>
      <c r="E44" s="13" t="s">
        <v>22</v>
      </c>
      <c r="F44" s="13" t="s">
        <v>23</v>
      </c>
      <c r="G44" s="13">
        <v>62</v>
      </c>
      <c r="H44" s="13">
        <v>55</v>
      </c>
      <c r="I44" s="13">
        <v>69</v>
      </c>
      <c r="J44" s="13">
        <v>94</v>
      </c>
      <c r="K44" s="13">
        <v>280</v>
      </c>
      <c r="L44" s="13">
        <v>102.5</v>
      </c>
      <c r="M44" s="18">
        <v>85.4166666666667</v>
      </c>
      <c r="N44" s="18">
        <v>187.916666666667</v>
      </c>
      <c r="O44" s="18">
        <f t="shared" si="0"/>
        <v>63.6666666666667</v>
      </c>
      <c r="P44" s="13">
        <v>12</v>
      </c>
      <c r="Q44" s="13" t="s">
        <v>24</v>
      </c>
      <c r="R44" s="13" t="s">
        <v>55</v>
      </c>
    </row>
    <row r="45" s="1" customFormat="1" spans="1:18">
      <c r="A45" s="13">
        <v>42</v>
      </c>
      <c r="B45" s="15" t="s">
        <v>67</v>
      </c>
      <c r="C45" s="15">
        <f>VLOOKUP(B45,[1]Sheet3!$E:$H,4,FALSE)</f>
        <v>107121141053401</v>
      </c>
      <c r="D45" s="16" t="s">
        <v>21</v>
      </c>
      <c r="E45" s="13" t="s">
        <v>22</v>
      </c>
      <c r="F45" s="13" t="s">
        <v>23</v>
      </c>
      <c r="G45" s="13">
        <v>69</v>
      </c>
      <c r="H45" s="13">
        <v>40</v>
      </c>
      <c r="I45" s="13">
        <v>96</v>
      </c>
      <c r="J45" s="13">
        <v>87</v>
      </c>
      <c r="K45" s="13">
        <v>292</v>
      </c>
      <c r="L45" s="13">
        <v>91.5</v>
      </c>
      <c r="M45" s="18">
        <v>87.25</v>
      </c>
      <c r="N45" s="18">
        <v>178.75</v>
      </c>
      <c r="O45" s="18">
        <f t="shared" si="0"/>
        <v>63.64</v>
      </c>
      <c r="P45" s="13">
        <v>13</v>
      </c>
      <c r="Q45" s="13" t="s">
        <v>24</v>
      </c>
      <c r="R45" s="13" t="s">
        <v>55</v>
      </c>
    </row>
    <row r="46" s="1" customFormat="1" spans="1:18">
      <c r="A46" s="13">
        <v>43</v>
      </c>
      <c r="B46" s="15" t="s">
        <v>68</v>
      </c>
      <c r="C46" s="15">
        <f>VLOOKUP(B46,[1]Sheet3!$E:$H,4,FALSE)</f>
        <v>107121141033353</v>
      </c>
      <c r="D46" s="16" t="s">
        <v>21</v>
      </c>
      <c r="E46" s="13" t="s">
        <v>22</v>
      </c>
      <c r="F46" s="13" t="s">
        <v>23</v>
      </c>
      <c r="G46" s="13">
        <v>78</v>
      </c>
      <c r="H46" s="13">
        <v>48</v>
      </c>
      <c r="I46" s="13">
        <v>88</v>
      </c>
      <c r="J46" s="13">
        <v>70</v>
      </c>
      <c r="K46" s="13">
        <v>284</v>
      </c>
      <c r="L46" s="13">
        <v>94.5</v>
      </c>
      <c r="M46" s="18">
        <v>89.1666666666667</v>
      </c>
      <c r="N46" s="18">
        <v>183.666666666667</v>
      </c>
      <c r="O46" s="18">
        <f t="shared" si="0"/>
        <v>63.4666666666667</v>
      </c>
      <c r="P46" s="13">
        <v>14</v>
      </c>
      <c r="Q46" s="13" t="s">
        <v>24</v>
      </c>
      <c r="R46" s="13" t="s">
        <v>55</v>
      </c>
    </row>
    <row r="47" s="1" customFormat="1" spans="1:18">
      <c r="A47" s="13">
        <v>44</v>
      </c>
      <c r="B47" s="15" t="s">
        <v>69</v>
      </c>
      <c r="C47" s="15">
        <f>VLOOKUP(B47,[1]Sheet3!$E:$H,4,FALSE)</f>
        <v>104591410180061</v>
      </c>
      <c r="D47" s="16" t="s">
        <v>21</v>
      </c>
      <c r="E47" s="13" t="s">
        <v>22</v>
      </c>
      <c r="F47" s="13" t="s">
        <v>23</v>
      </c>
      <c r="G47" s="13">
        <v>67</v>
      </c>
      <c r="H47" s="13">
        <v>37</v>
      </c>
      <c r="I47" s="13">
        <v>86</v>
      </c>
      <c r="J47" s="13">
        <v>102</v>
      </c>
      <c r="K47" s="13">
        <v>292</v>
      </c>
      <c r="L47" s="13">
        <v>89.5</v>
      </c>
      <c r="M47" s="18">
        <v>88.0833333333333</v>
      </c>
      <c r="N47" s="18">
        <v>177.583333333333</v>
      </c>
      <c r="O47" s="18">
        <f t="shared" si="0"/>
        <v>63.4533333333333</v>
      </c>
      <c r="P47" s="13">
        <v>15</v>
      </c>
      <c r="Q47" s="13" t="s">
        <v>24</v>
      </c>
      <c r="R47" s="13" t="s">
        <v>55</v>
      </c>
    </row>
    <row r="48" s="1" customFormat="1" spans="1:18">
      <c r="A48" s="13">
        <v>45</v>
      </c>
      <c r="B48" s="15" t="s">
        <v>70</v>
      </c>
      <c r="C48" s="15">
        <f>VLOOKUP(B48,[1]Sheet3!$E:$H,4,FALSE)</f>
        <v>105371417401102</v>
      </c>
      <c r="D48" s="16" t="s">
        <v>21</v>
      </c>
      <c r="E48" s="13" t="s">
        <v>22</v>
      </c>
      <c r="F48" s="13" t="s">
        <v>23</v>
      </c>
      <c r="G48" s="13">
        <v>63</v>
      </c>
      <c r="H48" s="13">
        <v>33</v>
      </c>
      <c r="I48" s="13">
        <v>89</v>
      </c>
      <c r="J48" s="13">
        <v>115</v>
      </c>
      <c r="K48" s="13">
        <v>300</v>
      </c>
      <c r="L48" s="13">
        <v>78.5</v>
      </c>
      <c r="M48" s="18">
        <v>83.0833333333333</v>
      </c>
      <c r="N48" s="18">
        <v>161.583333333333</v>
      </c>
      <c r="O48" s="18">
        <f t="shared" si="0"/>
        <v>61.8533333333333</v>
      </c>
      <c r="P48" s="13">
        <v>17</v>
      </c>
      <c r="Q48" s="13" t="s">
        <v>24</v>
      </c>
      <c r="R48" s="13" t="s">
        <v>55</v>
      </c>
    </row>
    <row r="49" s="1" customFormat="1" spans="1:18">
      <c r="A49" s="13">
        <v>46</v>
      </c>
      <c r="B49" s="15" t="s">
        <v>71</v>
      </c>
      <c r="C49" s="15">
        <f>VLOOKUP(B49,[1]Sheet3!$E:$H,4,FALSE)</f>
        <v>106351326023675</v>
      </c>
      <c r="D49" s="16" t="s">
        <v>21</v>
      </c>
      <c r="E49" s="13" t="s">
        <v>22</v>
      </c>
      <c r="F49" s="13" t="s">
        <v>23</v>
      </c>
      <c r="G49" s="13">
        <v>63</v>
      </c>
      <c r="H49" s="13">
        <v>50</v>
      </c>
      <c r="I49" s="13">
        <v>73</v>
      </c>
      <c r="J49" s="13">
        <v>102</v>
      </c>
      <c r="K49" s="13">
        <v>288</v>
      </c>
      <c r="L49" s="13">
        <v>75</v>
      </c>
      <c r="M49" s="18">
        <v>88.25</v>
      </c>
      <c r="N49" s="18">
        <v>163.25</v>
      </c>
      <c r="O49" s="18">
        <f t="shared" si="0"/>
        <v>60.68</v>
      </c>
      <c r="P49" s="13">
        <v>18</v>
      </c>
      <c r="Q49" s="13" t="s">
        <v>24</v>
      </c>
      <c r="R49" s="13" t="s">
        <v>55</v>
      </c>
    </row>
    <row r="50" s="1" customFormat="1" spans="1:18">
      <c r="A50" s="13">
        <v>47</v>
      </c>
      <c r="B50" s="15" t="s">
        <v>72</v>
      </c>
      <c r="C50" s="15">
        <f>VLOOKUP(B50,[1]Sheet3!$E:$H,4,FALSE)</f>
        <v>107121141213629</v>
      </c>
      <c r="D50" s="16" t="s">
        <v>21</v>
      </c>
      <c r="E50" s="13" t="s">
        <v>22</v>
      </c>
      <c r="F50" s="13" t="s">
        <v>23</v>
      </c>
      <c r="G50" s="13">
        <v>56</v>
      </c>
      <c r="H50" s="13">
        <v>56</v>
      </c>
      <c r="I50" s="13">
        <v>99</v>
      </c>
      <c r="J50" s="13">
        <v>70</v>
      </c>
      <c r="K50" s="13">
        <v>281</v>
      </c>
      <c r="L50" s="13">
        <v>79</v>
      </c>
      <c r="M50" s="18">
        <v>86.25</v>
      </c>
      <c r="N50" s="18">
        <v>165.25</v>
      </c>
      <c r="O50" s="18">
        <f t="shared" si="0"/>
        <v>60.16</v>
      </c>
      <c r="P50" s="13">
        <v>19</v>
      </c>
      <c r="Q50" s="13" t="s">
        <v>24</v>
      </c>
      <c r="R50" s="13" t="s">
        <v>55</v>
      </c>
    </row>
    <row r="51" s="1" customFormat="1" spans="1:18">
      <c r="A51" s="13">
        <v>48</v>
      </c>
      <c r="B51" s="15" t="s">
        <v>73</v>
      </c>
      <c r="C51" s="15">
        <f>VLOOKUP(B51,[1]Sheet3!$E:$H,4,FALSE)</f>
        <v>106351326023714</v>
      </c>
      <c r="D51" s="16" t="s">
        <v>21</v>
      </c>
      <c r="E51" s="13" t="s">
        <v>22</v>
      </c>
      <c r="F51" s="13" t="s">
        <v>23</v>
      </c>
      <c r="G51" s="13">
        <v>62</v>
      </c>
      <c r="H51" s="13">
        <v>42</v>
      </c>
      <c r="I51" s="13">
        <v>76</v>
      </c>
      <c r="J51" s="13">
        <v>80</v>
      </c>
      <c r="K51" s="13">
        <v>260</v>
      </c>
      <c r="L51" s="13">
        <v>81.5</v>
      </c>
      <c r="M51" s="18">
        <v>89.4166666666667</v>
      </c>
      <c r="N51" s="18">
        <v>170.916666666667</v>
      </c>
      <c r="O51" s="18">
        <f t="shared" si="0"/>
        <v>58.5466666666667</v>
      </c>
      <c r="P51" s="13">
        <v>20</v>
      </c>
      <c r="Q51" s="13" t="s">
        <v>24</v>
      </c>
      <c r="R51" s="13" t="s">
        <v>55</v>
      </c>
    </row>
    <row r="52" s="1" customFormat="1" spans="1:18">
      <c r="A52" s="13">
        <v>49</v>
      </c>
      <c r="B52" s="15" t="s">
        <v>74</v>
      </c>
      <c r="C52" s="15">
        <f>VLOOKUP(B52,[1]Sheet3!$E:$H,4,FALSE)</f>
        <v>103071210108788</v>
      </c>
      <c r="D52" s="16" t="s">
        <v>21</v>
      </c>
      <c r="E52" s="13" t="s">
        <v>22</v>
      </c>
      <c r="F52" s="13" t="s">
        <v>23</v>
      </c>
      <c r="G52" s="13">
        <v>65</v>
      </c>
      <c r="H52" s="13">
        <v>46</v>
      </c>
      <c r="I52" s="13">
        <v>79</v>
      </c>
      <c r="J52" s="13">
        <v>100</v>
      </c>
      <c r="K52" s="13">
        <v>290</v>
      </c>
      <c r="L52" s="13">
        <v>50</v>
      </c>
      <c r="M52" s="18">
        <v>87.9166666666667</v>
      </c>
      <c r="N52" s="18">
        <v>137.916666666667</v>
      </c>
      <c r="O52" s="18">
        <f t="shared" si="0"/>
        <v>56.8666666666667</v>
      </c>
      <c r="P52" s="13">
        <v>21</v>
      </c>
      <c r="Q52" s="13" t="s">
        <v>24</v>
      </c>
      <c r="R52" s="13" t="s">
        <v>55</v>
      </c>
    </row>
    <row r="53" s="1" customFormat="1" spans="1:18">
      <c r="A53" s="13">
        <v>50</v>
      </c>
      <c r="B53" s="15" t="s">
        <v>75</v>
      </c>
      <c r="C53" s="15">
        <f>VLOOKUP(B53,[1]Sheet3!$E:$H,4,FALSE)</f>
        <v>106351326023678</v>
      </c>
      <c r="D53" s="16" t="s">
        <v>21</v>
      </c>
      <c r="E53" s="13" t="s">
        <v>22</v>
      </c>
      <c r="F53" s="13" t="s">
        <v>23</v>
      </c>
      <c r="G53" s="13">
        <v>59</v>
      </c>
      <c r="H53" s="13">
        <v>40</v>
      </c>
      <c r="I53" s="13">
        <v>86</v>
      </c>
      <c r="J53" s="13">
        <v>102</v>
      </c>
      <c r="K53" s="13">
        <v>287</v>
      </c>
      <c r="L53" s="13">
        <v>53.5</v>
      </c>
      <c r="M53" s="18">
        <v>84.9166666666667</v>
      </c>
      <c r="N53" s="18">
        <v>138.416666666667</v>
      </c>
      <c r="O53" s="18">
        <f t="shared" si="0"/>
        <v>56.5866666666667</v>
      </c>
      <c r="P53" s="13">
        <v>22</v>
      </c>
      <c r="Q53" s="13" t="s">
        <v>24</v>
      </c>
      <c r="R53" s="13" t="s">
        <v>55</v>
      </c>
    </row>
    <row r="54" s="1" customFormat="1" spans="1:18">
      <c r="A54" s="13">
        <v>51</v>
      </c>
      <c r="B54" s="15" t="s">
        <v>76</v>
      </c>
      <c r="C54" s="15" t="str">
        <f>VLOOKUP(B54,[1]Sheet3!$E:$H,4,FALSE)</f>
        <v>104661410010106</v>
      </c>
      <c r="D54" s="16" t="s">
        <v>21</v>
      </c>
      <c r="E54" s="13" t="s">
        <v>77</v>
      </c>
      <c r="F54" s="13" t="s">
        <v>23</v>
      </c>
      <c r="G54" s="13">
        <v>69</v>
      </c>
      <c r="H54" s="13">
        <v>62</v>
      </c>
      <c r="I54" s="13">
        <v>100</v>
      </c>
      <c r="J54" s="13">
        <v>124</v>
      </c>
      <c r="K54" s="13">
        <v>355</v>
      </c>
      <c r="L54" s="13">
        <v>86</v>
      </c>
      <c r="M54" s="18">
        <v>92.5333333333333</v>
      </c>
      <c r="N54" s="18">
        <v>178.533333333333</v>
      </c>
      <c r="O54" s="18">
        <f t="shared" si="0"/>
        <v>71.1653333333333</v>
      </c>
      <c r="P54" s="13">
        <v>1</v>
      </c>
      <c r="Q54" s="13" t="s">
        <v>24</v>
      </c>
      <c r="R54" s="13" t="s">
        <v>25</v>
      </c>
    </row>
    <row r="55" s="1" customFormat="1" spans="1:18">
      <c r="A55" s="13">
        <v>52</v>
      </c>
      <c r="B55" s="15" t="s">
        <v>78</v>
      </c>
      <c r="C55" s="15" t="str">
        <f>VLOOKUP(B55,[1]Sheet3!$E:$H,4,FALSE)</f>
        <v>104661410010116</v>
      </c>
      <c r="D55" s="16" t="s">
        <v>21</v>
      </c>
      <c r="E55" s="13" t="s">
        <v>77</v>
      </c>
      <c r="F55" s="13" t="s">
        <v>23</v>
      </c>
      <c r="G55" s="13">
        <v>68</v>
      </c>
      <c r="H55" s="13">
        <v>50</v>
      </c>
      <c r="I55" s="13">
        <v>106</v>
      </c>
      <c r="J55" s="13">
        <v>101</v>
      </c>
      <c r="K55" s="13">
        <v>325</v>
      </c>
      <c r="L55" s="13">
        <v>104</v>
      </c>
      <c r="M55" s="18">
        <v>87.4</v>
      </c>
      <c r="N55" s="18">
        <v>191.4</v>
      </c>
      <c r="O55" s="18">
        <f t="shared" si="0"/>
        <v>69.624</v>
      </c>
      <c r="P55" s="13">
        <v>2</v>
      </c>
      <c r="Q55" s="13" t="s">
        <v>24</v>
      </c>
      <c r="R55" s="13" t="s">
        <v>25</v>
      </c>
    </row>
    <row r="56" s="1" customFormat="1" spans="1:18">
      <c r="A56" s="13">
        <v>53</v>
      </c>
      <c r="B56" s="15" t="s">
        <v>79</v>
      </c>
      <c r="C56" s="15" t="str">
        <f>VLOOKUP(B56,[1]Sheet3!$E:$H,4,FALSE)</f>
        <v>104661410010068</v>
      </c>
      <c r="D56" s="16" t="s">
        <v>21</v>
      </c>
      <c r="E56" s="13" t="s">
        <v>77</v>
      </c>
      <c r="F56" s="13" t="s">
        <v>23</v>
      </c>
      <c r="G56" s="13">
        <v>68</v>
      </c>
      <c r="H56" s="13">
        <v>48</v>
      </c>
      <c r="I56" s="13">
        <v>92</v>
      </c>
      <c r="J56" s="13">
        <v>113</v>
      </c>
      <c r="K56" s="13">
        <v>321</v>
      </c>
      <c r="L56" s="13">
        <v>101</v>
      </c>
      <c r="M56" s="18">
        <v>90.6</v>
      </c>
      <c r="N56" s="18">
        <v>191.6</v>
      </c>
      <c r="O56" s="18">
        <f t="shared" si="0"/>
        <v>69.176</v>
      </c>
      <c r="P56" s="13">
        <v>3</v>
      </c>
      <c r="Q56" s="13" t="s">
        <v>24</v>
      </c>
      <c r="R56" s="13" t="s">
        <v>25</v>
      </c>
    </row>
    <row r="57" s="1" customFormat="1" spans="1:18">
      <c r="A57" s="13">
        <v>54</v>
      </c>
      <c r="B57" s="15" t="s">
        <v>80</v>
      </c>
      <c r="C57" s="15" t="str">
        <f>VLOOKUP(B57,[1]Sheet3!$E:$H,4,FALSE)</f>
        <v>104661410010105</v>
      </c>
      <c r="D57" s="16" t="s">
        <v>21</v>
      </c>
      <c r="E57" s="13" t="s">
        <v>77</v>
      </c>
      <c r="F57" s="13" t="s">
        <v>23</v>
      </c>
      <c r="G57" s="13">
        <v>64</v>
      </c>
      <c r="H57" s="13">
        <v>46</v>
      </c>
      <c r="I57" s="13">
        <v>111</v>
      </c>
      <c r="J57" s="13">
        <v>107</v>
      </c>
      <c r="K57" s="13">
        <v>328</v>
      </c>
      <c r="L57" s="13">
        <v>92</v>
      </c>
      <c r="M57" s="18">
        <v>89.4666666666667</v>
      </c>
      <c r="N57" s="18">
        <v>181.466666666667</v>
      </c>
      <c r="O57" s="18">
        <f t="shared" si="0"/>
        <v>68.3946666666667</v>
      </c>
      <c r="P57" s="13">
        <v>4</v>
      </c>
      <c r="Q57" s="13" t="s">
        <v>24</v>
      </c>
      <c r="R57" s="13" t="s">
        <v>25</v>
      </c>
    </row>
    <row r="58" s="1" customFormat="1" spans="1:18">
      <c r="A58" s="13">
        <v>55</v>
      </c>
      <c r="B58" s="15" t="s">
        <v>81</v>
      </c>
      <c r="C58" s="15" t="str">
        <f>VLOOKUP(B58,[1]Sheet3!$E:$H,4,FALSE)</f>
        <v>104661410010066</v>
      </c>
      <c r="D58" s="16" t="s">
        <v>21</v>
      </c>
      <c r="E58" s="13" t="s">
        <v>77</v>
      </c>
      <c r="F58" s="13" t="s">
        <v>23</v>
      </c>
      <c r="G58" s="13">
        <v>75</v>
      </c>
      <c r="H58" s="13">
        <v>45</v>
      </c>
      <c r="I58" s="13">
        <v>123</v>
      </c>
      <c r="J58" s="13">
        <v>115</v>
      </c>
      <c r="K58" s="13">
        <v>358</v>
      </c>
      <c r="L58" s="13">
        <v>68</v>
      </c>
      <c r="M58" s="18">
        <v>85.6</v>
      </c>
      <c r="N58" s="18">
        <v>153.6</v>
      </c>
      <c r="O58" s="18">
        <f t="shared" si="0"/>
        <v>67.536</v>
      </c>
      <c r="P58" s="13">
        <v>5</v>
      </c>
      <c r="Q58" s="13" t="s">
        <v>24</v>
      </c>
      <c r="R58" s="13" t="s">
        <v>25</v>
      </c>
    </row>
    <row r="59" s="1" customFormat="1" spans="1:18">
      <c r="A59" s="13">
        <v>56</v>
      </c>
      <c r="B59" s="15" t="s">
        <v>82</v>
      </c>
      <c r="C59" s="15" t="str">
        <f>VLOOKUP(B59,[1]Sheet3!$E:$H,4,FALSE)</f>
        <v>104661410010095</v>
      </c>
      <c r="D59" s="16" t="s">
        <v>21</v>
      </c>
      <c r="E59" s="13" t="s">
        <v>77</v>
      </c>
      <c r="F59" s="13" t="s">
        <v>23</v>
      </c>
      <c r="G59" s="13">
        <v>65</v>
      </c>
      <c r="H59" s="13">
        <v>49</v>
      </c>
      <c r="I59" s="13">
        <v>96</v>
      </c>
      <c r="J59" s="13">
        <v>104</v>
      </c>
      <c r="K59" s="13">
        <v>314</v>
      </c>
      <c r="L59" s="13">
        <v>98</v>
      </c>
      <c r="M59" s="18">
        <v>86.9333333333333</v>
      </c>
      <c r="N59" s="18">
        <v>184.933333333333</v>
      </c>
      <c r="O59" s="18">
        <f t="shared" si="0"/>
        <v>67.2693333333333</v>
      </c>
      <c r="P59" s="13">
        <v>6</v>
      </c>
      <c r="Q59" s="13" t="s">
        <v>24</v>
      </c>
      <c r="R59" s="13" t="s">
        <v>25</v>
      </c>
    </row>
    <row r="60" s="1" customFormat="1" spans="1:18">
      <c r="A60" s="13">
        <v>57</v>
      </c>
      <c r="B60" s="15" t="s">
        <v>83</v>
      </c>
      <c r="C60" s="15" t="str">
        <f>VLOOKUP(B60,[1]Sheet3!$E:$H,4,FALSE)</f>
        <v>104661410010078</v>
      </c>
      <c r="D60" s="16" t="s">
        <v>21</v>
      </c>
      <c r="E60" s="13" t="s">
        <v>77</v>
      </c>
      <c r="F60" s="13" t="s">
        <v>23</v>
      </c>
      <c r="G60" s="13">
        <v>61</v>
      </c>
      <c r="H60" s="13">
        <v>51</v>
      </c>
      <c r="I60" s="13">
        <v>100</v>
      </c>
      <c r="J60" s="13">
        <v>99</v>
      </c>
      <c r="K60" s="13">
        <v>311</v>
      </c>
      <c r="L60" s="13">
        <v>93</v>
      </c>
      <c r="M60" s="18">
        <v>81.5333333333333</v>
      </c>
      <c r="N60" s="18">
        <v>174.533333333333</v>
      </c>
      <c r="O60" s="18">
        <f t="shared" si="0"/>
        <v>65.2453333333333</v>
      </c>
      <c r="P60" s="13">
        <v>7</v>
      </c>
      <c r="Q60" s="13" t="s">
        <v>24</v>
      </c>
      <c r="R60" s="13" t="s">
        <v>25</v>
      </c>
    </row>
    <row r="61" s="1" customFormat="1" spans="1:18">
      <c r="A61" s="13">
        <v>58</v>
      </c>
      <c r="B61" s="15" t="s">
        <v>84</v>
      </c>
      <c r="C61" s="15" t="str">
        <f>VLOOKUP(B61,[1]Sheet3!$E:$H,4,FALSE)</f>
        <v>104661410010102</v>
      </c>
      <c r="D61" s="16" t="s">
        <v>21</v>
      </c>
      <c r="E61" s="13" t="s">
        <v>77</v>
      </c>
      <c r="F61" s="13" t="s">
        <v>23</v>
      </c>
      <c r="G61" s="13">
        <v>70</v>
      </c>
      <c r="H61" s="13">
        <v>38</v>
      </c>
      <c r="I61" s="13">
        <v>71</v>
      </c>
      <c r="J61" s="13">
        <v>95</v>
      </c>
      <c r="K61" s="13">
        <v>274</v>
      </c>
      <c r="L61" s="13">
        <v>116</v>
      </c>
      <c r="M61" s="18">
        <v>85.4666666666667</v>
      </c>
      <c r="N61" s="18">
        <v>201.466666666667</v>
      </c>
      <c r="O61" s="18">
        <f t="shared" si="0"/>
        <v>65.1146666666667</v>
      </c>
      <c r="P61" s="13">
        <v>8</v>
      </c>
      <c r="Q61" s="13" t="s">
        <v>24</v>
      </c>
      <c r="R61" s="13" t="s">
        <v>25</v>
      </c>
    </row>
    <row r="62" s="1" customFormat="1" spans="1:18">
      <c r="A62" s="13">
        <v>59</v>
      </c>
      <c r="B62" s="15" t="s">
        <v>85</v>
      </c>
      <c r="C62" s="15" t="str">
        <f>VLOOKUP(B62,[1]Sheet3!$E:$H,4,FALSE)</f>
        <v>104661410010115</v>
      </c>
      <c r="D62" s="16" t="s">
        <v>21</v>
      </c>
      <c r="E62" s="13" t="s">
        <v>77</v>
      </c>
      <c r="F62" s="13" t="s">
        <v>23</v>
      </c>
      <c r="G62" s="13">
        <v>67</v>
      </c>
      <c r="H62" s="13">
        <v>53</v>
      </c>
      <c r="I62" s="13">
        <v>98</v>
      </c>
      <c r="J62" s="13">
        <v>99</v>
      </c>
      <c r="K62" s="13">
        <v>317</v>
      </c>
      <c r="L62" s="13">
        <v>83</v>
      </c>
      <c r="M62" s="18">
        <v>85</v>
      </c>
      <c r="N62" s="18">
        <v>168</v>
      </c>
      <c r="O62" s="18">
        <f t="shared" si="0"/>
        <v>64.92</v>
      </c>
      <c r="P62" s="13">
        <v>9</v>
      </c>
      <c r="Q62" s="13" t="s">
        <v>24</v>
      </c>
      <c r="R62" s="13" t="s">
        <v>25</v>
      </c>
    </row>
    <row r="63" s="1" customFormat="1" spans="1:18">
      <c r="A63" s="13">
        <v>60</v>
      </c>
      <c r="B63" s="15" t="s">
        <v>86</v>
      </c>
      <c r="C63" s="15" t="str">
        <f>VLOOKUP(B63,[1]Sheet3!$E:$H,4,FALSE)</f>
        <v>104661410010063</v>
      </c>
      <c r="D63" s="16" t="s">
        <v>21</v>
      </c>
      <c r="E63" s="13" t="s">
        <v>77</v>
      </c>
      <c r="F63" s="13" t="s">
        <v>23</v>
      </c>
      <c r="G63" s="13">
        <v>74</v>
      </c>
      <c r="H63" s="13">
        <v>59</v>
      </c>
      <c r="I63" s="13">
        <v>69</v>
      </c>
      <c r="J63" s="13">
        <v>91</v>
      </c>
      <c r="K63" s="13">
        <v>293</v>
      </c>
      <c r="L63" s="13">
        <v>91</v>
      </c>
      <c r="M63" s="18">
        <v>88.2</v>
      </c>
      <c r="N63" s="18">
        <v>179.2</v>
      </c>
      <c r="O63" s="18">
        <f t="shared" si="0"/>
        <v>63.832</v>
      </c>
      <c r="P63" s="13">
        <v>10</v>
      </c>
      <c r="Q63" s="13" t="s">
        <v>24</v>
      </c>
      <c r="R63" s="13" t="s">
        <v>25</v>
      </c>
    </row>
    <row r="64" s="1" customFormat="1" spans="1:18">
      <c r="A64" s="13">
        <v>61</v>
      </c>
      <c r="B64" s="15" t="s">
        <v>87</v>
      </c>
      <c r="C64" s="15" t="str">
        <f>VLOOKUP(B64,[1]Sheet3!$E:$H,4,FALSE)</f>
        <v>104661410010083</v>
      </c>
      <c r="D64" s="16" t="s">
        <v>21</v>
      </c>
      <c r="E64" s="13" t="s">
        <v>77</v>
      </c>
      <c r="F64" s="13" t="s">
        <v>23</v>
      </c>
      <c r="G64" s="13">
        <v>75</v>
      </c>
      <c r="H64" s="13">
        <v>39</v>
      </c>
      <c r="I64" s="13">
        <v>105</v>
      </c>
      <c r="J64" s="13">
        <v>93</v>
      </c>
      <c r="K64" s="13">
        <v>312</v>
      </c>
      <c r="L64" s="13">
        <v>78</v>
      </c>
      <c r="M64" s="18">
        <v>84.3333333333333</v>
      </c>
      <c r="N64" s="18">
        <v>162.333333333333</v>
      </c>
      <c r="O64" s="18">
        <f t="shared" si="0"/>
        <v>63.4133333333333</v>
      </c>
      <c r="P64" s="13">
        <v>11</v>
      </c>
      <c r="Q64" s="13" t="s">
        <v>24</v>
      </c>
      <c r="R64" s="13" t="s">
        <v>25</v>
      </c>
    </row>
    <row r="65" s="1" customFormat="1" spans="1:18">
      <c r="A65" s="13">
        <v>62</v>
      </c>
      <c r="B65" s="15" t="s">
        <v>88</v>
      </c>
      <c r="C65" s="15" t="str">
        <f>VLOOKUP(B65,[1]Sheet3!$E:$H,4,FALSE)</f>
        <v>104661410010072</v>
      </c>
      <c r="D65" s="16" t="s">
        <v>21</v>
      </c>
      <c r="E65" s="13" t="s">
        <v>77</v>
      </c>
      <c r="F65" s="13" t="s">
        <v>23</v>
      </c>
      <c r="G65" s="13">
        <v>73</v>
      </c>
      <c r="H65" s="13">
        <v>49</v>
      </c>
      <c r="I65" s="13">
        <v>97</v>
      </c>
      <c r="J65" s="13">
        <v>95</v>
      </c>
      <c r="K65" s="13">
        <v>314</v>
      </c>
      <c r="L65" s="13">
        <v>72</v>
      </c>
      <c r="M65" s="18">
        <v>87</v>
      </c>
      <c r="N65" s="18">
        <v>159</v>
      </c>
      <c r="O65" s="18">
        <f t="shared" si="0"/>
        <v>63.12</v>
      </c>
      <c r="P65" s="13">
        <v>12</v>
      </c>
      <c r="Q65" s="13" t="s">
        <v>24</v>
      </c>
      <c r="R65" s="13" t="s">
        <v>25</v>
      </c>
    </row>
    <row r="66" s="1" customFormat="1" spans="1:18">
      <c r="A66" s="13">
        <v>63</v>
      </c>
      <c r="B66" s="15" t="s">
        <v>89</v>
      </c>
      <c r="C66" s="15" t="str">
        <f>VLOOKUP(B66,[1]Sheet3!$E:$H,4,FALSE)</f>
        <v>104661410010108</v>
      </c>
      <c r="D66" s="16" t="s">
        <v>21</v>
      </c>
      <c r="E66" s="13" t="s">
        <v>77</v>
      </c>
      <c r="F66" s="13" t="s">
        <v>23</v>
      </c>
      <c r="G66" s="13">
        <v>68</v>
      </c>
      <c r="H66" s="13">
        <v>34</v>
      </c>
      <c r="I66" s="13">
        <v>89</v>
      </c>
      <c r="J66" s="13">
        <v>97</v>
      </c>
      <c r="K66" s="13">
        <v>288</v>
      </c>
      <c r="L66" s="13">
        <v>90</v>
      </c>
      <c r="M66" s="18">
        <v>82.4666666666667</v>
      </c>
      <c r="N66" s="18">
        <v>172.466666666667</v>
      </c>
      <c r="O66" s="18">
        <f t="shared" si="0"/>
        <v>62.1546666666667</v>
      </c>
      <c r="P66" s="13">
        <v>13</v>
      </c>
      <c r="Q66" s="13" t="s">
        <v>24</v>
      </c>
      <c r="R66" s="13" t="s">
        <v>25</v>
      </c>
    </row>
    <row r="67" s="1" customFormat="1" spans="1:18">
      <c r="A67" s="13">
        <v>64</v>
      </c>
      <c r="B67" s="15" t="s">
        <v>90</v>
      </c>
      <c r="C67" s="15" t="str">
        <f>VLOOKUP(B67,[1]Sheet3!$E:$H,4,FALSE)</f>
        <v>104661410010109</v>
      </c>
      <c r="D67" s="16" t="s">
        <v>21</v>
      </c>
      <c r="E67" s="13" t="s">
        <v>77</v>
      </c>
      <c r="F67" s="13" t="s">
        <v>23</v>
      </c>
      <c r="G67" s="13">
        <v>67</v>
      </c>
      <c r="H67" s="13">
        <v>47</v>
      </c>
      <c r="I67" s="13">
        <v>71</v>
      </c>
      <c r="J67" s="13">
        <v>77</v>
      </c>
      <c r="K67" s="13">
        <v>262</v>
      </c>
      <c r="L67" s="13">
        <v>94</v>
      </c>
      <c r="M67" s="18">
        <v>93.8</v>
      </c>
      <c r="N67" s="18">
        <v>187.8</v>
      </c>
      <c r="O67" s="18">
        <f t="shared" si="0"/>
        <v>61.488</v>
      </c>
      <c r="P67" s="13">
        <v>14</v>
      </c>
      <c r="Q67" s="13" t="s">
        <v>24</v>
      </c>
      <c r="R67" s="13" t="s">
        <v>25</v>
      </c>
    </row>
    <row r="68" s="1" customFormat="1" spans="1:18">
      <c r="A68" s="13">
        <v>65</v>
      </c>
      <c r="B68" s="15" t="s">
        <v>91</v>
      </c>
      <c r="C68" s="15" t="str">
        <f>VLOOKUP(B68,[1]Sheet3!$E:$H,4,FALSE)</f>
        <v>104661410010077</v>
      </c>
      <c r="D68" s="16" t="s">
        <v>21</v>
      </c>
      <c r="E68" s="13" t="s">
        <v>77</v>
      </c>
      <c r="F68" s="13" t="s">
        <v>23</v>
      </c>
      <c r="G68" s="13">
        <v>70</v>
      </c>
      <c r="H68" s="13">
        <v>49</v>
      </c>
      <c r="I68" s="13">
        <v>86</v>
      </c>
      <c r="J68" s="13">
        <v>61</v>
      </c>
      <c r="K68" s="13">
        <v>266</v>
      </c>
      <c r="L68" s="13">
        <v>88</v>
      </c>
      <c r="M68" s="18">
        <v>92.8666666666667</v>
      </c>
      <c r="N68" s="18">
        <v>180.866666666667</v>
      </c>
      <c r="O68" s="18">
        <f t="shared" ref="O68:O92" si="1">(K68/5)*0.6+(N68/2.5)*0.4</f>
        <v>60.8586666666667</v>
      </c>
      <c r="P68" s="13">
        <v>15</v>
      </c>
      <c r="Q68" s="13" t="s">
        <v>24</v>
      </c>
      <c r="R68" s="13" t="s">
        <v>25</v>
      </c>
    </row>
    <row r="69" s="1" customFormat="1" spans="1:18">
      <c r="A69" s="13">
        <v>66</v>
      </c>
      <c r="B69" s="15" t="s">
        <v>92</v>
      </c>
      <c r="C69" s="15" t="str">
        <f>VLOOKUP(B69,[1]Sheet3!$E:$H,4,FALSE)</f>
        <v>104661410010113</v>
      </c>
      <c r="D69" s="16" t="s">
        <v>21</v>
      </c>
      <c r="E69" s="13" t="s">
        <v>77</v>
      </c>
      <c r="F69" s="13" t="s">
        <v>23</v>
      </c>
      <c r="G69" s="13">
        <v>48</v>
      </c>
      <c r="H69" s="13">
        <v>37</v>
      </c>
      <c r="I69" s="13">
        <v>96</v>
      </c>
      <c r="J69" s="13">
        <v>99</v>
      </c>
      <c r="K69" s="13">
        <v>280</v>
      </c>
      <c r="L69" s="13">
        <v>81</v>
      </c>
      <c r="M69" s="18">
        <v>85.2666666666667</v>
      </c>
      <c r="N69" s="18">
        <v>166.266666666667</v>
      </c>
      <c r="O69" s="18">
        <f t="shared" si="1"/>
        <v>60.2026666666667</v>
      </c>
      <c r="P69" s="13">
        <v>16</v>
      </c>
      <c r="Q69" s="13" t="s">
        <v>24</v>
      </c>
      <c r="R69" s="13" t="s">
        <v>25</v>
      </c>
    </row>
    <row r="70" s="1" customFormat="1" spans="1:18">
      <c r="A70" s="13">
        <v>67</v>
      </c>
      <c r="B70" s="15" t="s">
        <v>93</v>
      </c>
      <c r="C70" s="15" t="str">
        <f>VLOOKUP(B70,[1]Sheet3!$E:$H,4,FALSE)</f>
        <v>104661410010073</v>
      </c>
      <c r="D70" s="16" t="s">
        <v>21</v>
      </c>
      <c r="E70" s="13" t="s">
        <v>77</v>
      </c>
      <c r="F70" s="13" t="s">
        <v>23</v>
      </c>
      <c r="G70" s="13">
        <v>70</v>
      </c>
      <c r="H70" s="13">
        <v>42</v>
      </c>
      <c r="I70" s="13">
        <v>90</v>
      </c>
      <c r="J70" s="13">
        <v>90</v>
      </c>
      <c r="K70" s="13">
        <v>292</v>
      </c>
      <c r="L70" s="13">
        <v>71</v>
      </c>
      <c r="M70" s="18">
        <v>83.7666666666667</v>
      </c>
      <c r="N70" s="18">
        <v>154.766666666667</v>
      </c>
      <c r="O70" s="18">
        <f t="shared" si="1"/>
        <v>59.8026666666667</v>
      </c>
      <c r="P70" s="13">
        <v>17</v>
      </c>
      <c r="Q70" s="13" t="s">
        <v>24</v>
      </c>
      <c r="R70" s="13" t="s">
        <v>25</v>
      </c>
    </row>
    <row r="71" s="1" customFormat="1" spans="1:18">
      <c r="A71" s="13">
        <v>68</v>
      </c>
      <c r="B71" s="15" t="s">
        <v>94</v>
      </c>
      <c r="C71" s="15" t="str">
        <f>VLOOKUP(B71,[1]Sheet3!$E:$H,4,FALSE)</f>
        <v>104661410010082</v>
      </c>
      <c r="D71" s="16" t="s">
        <v>21</v>
      </c>
      <c r="E71" s="13" t="s">
        <v>77</v>
      </c>
      <c r="F71" s="13" t="s">
        <v>23</v>
      </c>
      <c r="G71" s="13">
        <v>69</v>
      </c>
      <c r="H71" s="13">
        <v>53</v>
      </c>
      <c r="I71" s="13">
        <v>73</v>
      </c>
      <c r="J71" s="13">
        <v>85</v>
      </c>
      <c r="K71" s="13">
        <v>280</v>
      </c>
      <c r="L71" s="13">
        <v>76</v>
      </c>
      <c r="M71" s="18">
        <v>87.3666666666667</v>
      </c>
      <c r="N71" s="18">
        <v>163.366666666667</v>
      </c>
      <c r="O71" s="18">
        <f t="shared" si="1"/>
        <v>59.7386666666667</v>
      </c>
      <c r="P71" s="13">
        <v>18</v>
      </c>
      <c r="Q71" s="13" t="s">
        <v>24</v>
      </c>
      <c r="R71" s="13" t="s">
        <v>25</v>
      </c>
    </row>
    <row r="72" s="1" customFormat="1" spans="1:18">
      <c r="A72" s="13">
        <v>69</v>
      </c>
      <c r="B72" s="15" t="s">
        <v>95</v>
      </c>
      <c r="C72" s="15" t="str">
        <f>VLOOKUP(B72,[1]Sheet3!$E:$H,4,FALSE)</f>
        <v>104661410010098</v>
      </c>
      <c r="D72" s="16" t="s">
        <v>21</v>
      </c>
      <c r="E72" s="13" t="s">
        <v>77</v>
      </c>
      <c r="F72" s="13" t="s">
        <v>23</v>
      </c>
      <c r="G72" s="13">
        <v>65</v>
      </c>
      <c r="H72" s="13">
        <v>36</v>
      </c>
      <c r="I72" s="13">
        <v>84</v>
      </c>
      <c r="J72" s="13">
        <v>99</v>
      </c>
      <c r="K72" s="13">
        <v>284</v>
      </c>
      <c r="L72" s="13">
        <v>74</v>
      </c>
      <c r="M72" s="18">
        <v>84.1333333333333</v>
      </c>
      <c r="N72" s="18">
        <v>158.133333333333</v>
      </c>
      <c r="O72" s="18">
        <f t="shared" si="1"/>
        <v>59.3813333333333</v>
      </c>
      <c r="P72" s="13">
        <v>19</v>
      </c>
      <c r="Q72" s="13" t="s">
        <v>24</v>
      </c>
      <c r="R72" s="13" t="s">
        <v>25</v>
      </c>
    </row>
    <row r="73" s="1" customFormat="1" spans="1:18">
      <c r="A73" s="13">
        <v>70</v>
      </c>
      <c r="B73" s="15" t="s">
        <v>96</v>
      </c>
      <c r="C73" s="15" t="str">
        <f>VLOOKUP(B73,[1]Sheet3!$E:$H,4,FALSE)</f>
        <v>104661410010091</v>
      </c>
      <c r="D73" s="16" t="s">
        <v>21</v>
      </c>
      <c r="E73" s="13" t="s">
        <v>77</v>
      </c>
      <c r="F73" s="13" t="s">
        <v>23</v>
      </c>
      <c r="G73" s="13">
        <v>63</v>
      </c>
      <c r="H73" s="13">
        <v>39</v>
      </c>
      <c r="I73" s="13">
        <v>106</v>
      </c>
      <c r="J73" s="13">
        <v>80</v>
      </c>
      <c r="K73" s="13">
        <v>288</v>
      </c>
      <c r="L73" s="13">
        <v>73</v>
      </c>
      <c r="M73" s="18">
        <v>82.0666666666667</v>
      </c>
      <c r="N73" s="18">
        <v>155.066666666667</v>
      </c>
      <c r="O73" s="18">
        <f t="shared" si="1"/>
        <v>59.3706666666667</v>
      </c>
      <c r="P73" s="13">
        <v>20</v>
      </c>
      <c r="Q73" s="13" t="s">
        <v>24</v>
      </c>
      <c r="R73" s="13" t="s">
        <v>25</v>
      </c>
    </row>
    <row r="74" s="1" customFormat="1" spans="1:18">
      <c r="A74" s="13">
        <v>71</v>
      </c>
      <c r="B74" s="15" t="s">
        <v>97</v>
      </c>
      <c r="C74" s="15" t="str">
        <f>VLOOKUP(B74,[1]Sheet3!$E:$H,4,FALSE)</f>
        <v>104661410010089</v>
      </c>
      <c r="D74" s="16" t="s">
        <v>21</v>
      </c>
      <c r="E74" s="13" t="s">
        <v>77</v>
      </c>
      <c r="F74" s="13" t="s">
        <v>23</v>
      </c>
      <c r="G74" s="13">
        <v>65</v>
      </c>
      <c r="H74" s="13">
        <v>44</v>
      </c>
      <c r="I74" s="13">
        <v>74</v>
      </c>
      <c r="J74" s="13">
        <v>94</v>
      </c>
      <c r="K74" s="13">
        <v>277</v>
      </c>
      <c r="L74" s="13">
        <v>75</v>
      </c>
      <c r="M74" s="18">
        <v>85.8666666666667</v>
      </c>
      <c r="N74" s="18">
        <v>160.866666666667</v>
      </c>
      <c r="O74" s="18">
        <f t="shared" si="1"/>
        <v>58.9786666666667</v>
      </c>
      <c r="P74" s="13">
        <v>21</v>
      </c>
      <c r="Q74" s="13" t="s">
        <v>24</v>
      </c>
      <c r="R74" s="13" t="s">
        <v>25</v>
      </c>
    </row>
    <row r="75" s="1" customFormat="1" spans="1:18">
      <c r="A75" s="13">
        <v>72</v>
      </c>
      <c r="B75" s="15" t="s">
        <v>98</v>
      </c>
      <c r="C75" s="15" t="str">
        <f>VLOOKUP(B75,[1]Sheet3!$E:$H,4,FALSE)</f>
        <v>104661410010087</v>
      </c>
      <c r="D75" s="16" t="s">
        <v>21</v>
      </c>
      <c r="E75" s="13" t="s">
        <v>77</v>
      </c>
      <c r="F75" s="13" t="s">
        <v>23</v>
      </c>
      <c r="G75" s="13">
        <v>58</v>
      </c>
      <c r="H75" s="13">
        <v>43</v>
      </c>
      <c r="I75" s="13">
        <v>94</v>
      </c>
      <c r="J75" s="13">
        <v>94</v>
      </c>
      <c r="K75" s="13">
        <v>289</v>
      </c>
      <c r="L75" s="13">
        <v>66</v>
      </c>
      <c r="M75" s="18">
        <v>81.6666666666667</v>
      </c>
      <c r="N75" s="18">
        <v>147.666666666667</v>
      </c>
      <c r="O75" s="18">
        <f t="shared" si="1"/>
        <v>58.3066666666667</v>
      </c>
      <c r="P75" s="13">
        <v>22</v>
      </c>
      <c r="Q75" s="13" t="s">
        <v>24</v>
      </c>
      <c r="R75" s="13" t="s">
        <v>25</v>
      </c>
    </row>
    <row r="76" s="1" customFormat="1" spans="1:18">
      <c r="A76" s="13">
        <v>73</v>
      </c>
      <c r="B76" s="15" t="s">
        <v>99</v>
      </c>
      <c r="C76" s="15" t="str">
        <f>VLOOKUP(B76,[1]Sheet3!$E:$H,4,FALSE)</f>
        <v>104661410010110</v>
      </c>
      <c r="D76" s="16" t="s">
        <v>21</v>
      </c>
      <c r="E76" s="13" t="s">
        <v>77</v>
      </c>
      <c r="F76" s="13" t="s">
        <v>23</v>
      </c>
      <c r="G76" s="13">
        <v>71</v>
      </c>
      <c r="H76" s="13">
        <v>52</v>
      </c>
      <c r="I76" s="13">
        <v>59</v>
      </c>
      <c r="J76" s="13">
        <v>78</v>
      </c>
      <c r="K76" s="13">
        <v>260</v>
      </c>
      <c r="L76" s="13">
        <v>80</v>
      </c>
      <c r="M76" s="18">
        <v>86.1333333333333</v>
      </c>
      <c r="N76" s="18">
        <v>166.133333333333</v>
      </c>
      <c r="O76" s="18">
        <f t="shared" si="1"/>
        <v>57.7813333333333</v>
      </c>
      <c r="P76" s="13">
        <v>23</v>
      </c>
      <c r="Q76" s="13" t="s">
        <v>24</v>
      </c>
      <c r="R76" s="13" t="s">
        <v>25</v>
      </c>
    </row>
    <row r="77" s="1" customFormat="1" spans="1:18">
      <c r="A77" s="13">
        <v>74</v>
      </c>
      <c r="B77" s="15" t="s">
        <v>100</v>
      </c>
      <c r="C77" s="15">
        <f>VLOOKUP(B77,[1]Sheet3!$E:$H,4,FALSE)</f>
        <v>105041210132213</v>
      </c>
      <c r="D77" s="16" t="s">
        <v>21</v>
      </c>
      <c r="E77" s="13" t="s">
        <v>77</v>
      </c>
      <c r="F77" s="13" t="s">
        <v>23</v>
      </c>
      <c r="G77" s="13">
        <v>68</v>
      </c>
      <c r="H77" s="13">
        <v>47</v>
      </c>
      <c r="I77" s="13">
        <v>87</v>
      </c>
      <c r="J77" s="13">
        <v>109</v>
      </c>
      <c r="K77" s="13">
        <v>311</v>
      </c>
      <c r="L77" s="13">
        <v>110</v>
      </c>
      <c r="M77" s="18">
        <v>87.1333333333333</v>
      </c>
      <c r="N77" s="18">
        <v>197.133333333333</v>
      </c>
      <c r="O77" s="18">
        <f t="shared" si="1"/>
        <v>68.8613333333333</v>
      </c>
      <c r="P77" s="13">
        <v>1</v>
      </c>
      <c r="Q77" s="13" t="s">
        <v>24</v>
      </c>
      <c r="R77" s="13" t="s">
        <v>55</v>
      </c>
    </row>
    <row r="78" s="1" customFormat="1" spans="1:18">
      <c r="A78" s="13">
        <v>75</v>
      </c>
      <c r="B78" s="15" t="s">
        <v>101</v>
      </c>
      <c r="C78" s="15">
        <f>VLOOKUP(B78,[1]Sheet3!$E:$H,4,FALSE)</f>
        <v>107121141213518</v>
      </c>
      <c r="D78" s="16" t="s">
        <v>21</v>
      </c>
      <c r="E78" s="13" t="s">
        <v>77</v>
      </c>
      <c r="F78" s="13" t="s">
        <v>23</v>
      </c>
      <c r="G78" s="13">
        <v>72</v>
      </c>
      <c r="H78" s="13">
        <v>40</v>
      </c>
      <c r="I78" s="13">
        <v>119</v>
      </c>
      <c r="J78" s="13">
        <v>84</v>
      </c>
      <c r="K78" s="13">
        <v>315</v>
      </c>
      <c r="L78" s="13">
        <v>100</v>
      </c>
      <c r="M78" s="18">
        <v>85.2</v>
      </c>
      <c r="N78" s="18">
        <v>185.2</v>
      </c>
      <c r="O78" s="18">
        <f t="shared" si="1"/>
        <v>67.432</v>
      </c>
      <c r="P78" s="13">
        <v>2</v>
      </c>
      <c r="Q78" s="13" t="s">
        <v>24</v>
      </c>
      <c r="R78" s="13" t="s">
        <v>55</v>
      </c>
    </row>
    <row r="79" s="1" customFormat="1" spans="1:18">
      <c r="A79" s="13">
        <v>76</v>
      </c>
      <c r="B79" s="15" t="s">
        <v>102</v>
      </c>
      <c r="C79" s="15">
        <f>VLOOKUP(B79,[1]Sheet3!$E:$H,4,FALSE)</f>
        <v>103071210108832</v>
      </c>
      <c r="D79" s="16" t="s">
        <v>21</v>
      </c>
      <c r="E79" s="13" t="s">
        <v>77</v>
      </c>
      <c r="F79" s="13" t="s">
        <v>23</v>
      </c>
      <c r="G79" s="13">
        <v>58</v>
      </c>
      <c r="H79" s="13">
        <v>53</v>
      </c>
      <c r="I79" s="13">
        <v>99</v>
      </c>
      <c r="J79" s="13">
        <v>81</v>
      </c>
      <c r="K79" s="13">
        <v>291</v>
      </c>
      <c r="L79" s="13">
        <v>120</v>
      </c>
      <c r="M79" s="18">
        <v>83</v>
      </c>
      <c r="N79" s="18">
        <v>203</v>
      </c>
      <c r="O79" s="18">
        <f t="shared" si="1"/>
        <v>67.4</v>
      </c>
      <c r="P79" s="13">
        <v>3</v>
      </c>
      <c r="Q79" s="13" t="s">
        <v>24</v>
      </c>
      <c r="R79" s="13" t="s">
        <v>55</v>
      </c>
    </row>
    <row r="80" s="1" customFormat="1" spans="1:18">
      <c r="A80" s="13">
        <v>77</v>
      </c>
      <c r="B80" s="15" t="s">
        <v>103</v>
      </c>
      <c r="C80" s="15">
        <f>VLOOKUP(B80,[1]Sheet3!$E:$H,4,FALSE)</f>
        <v>105041210132210</v>
      </c>
      <c r="D80" s="16" t="s">
        <v>21</v>
      </c>
      <c r="E80" s="13" t="s">
        <v>77</v>
      </c>
      <c r="F80" s="13" t="s">
        <v>23</v>
      </c>
      <c r="G80" s="13">
        <v>61</v>
      </c>
      <c r="H80" s="13">
        <v>53</v>
      </c>
      <c r="I80" s="13">
        <v>103</v>
      </c>
      <c r="J80" s="13">
        <v>99</v>
      </c>
      <c r="K80" s="13">
        <v>316</v>
      </c>
      <c r="L80" s="13">
        <v>97</v>
      </c>
      <c r="M80" s="18">
        <v>84.8666666666667</v>
      </c>
      <c r="N80" s="18">
        <v>181.866666666667</v>
      </c>
      <c r="O80" s="18">
        <f t="shared" si="1"/>
        <v>67.0186666666667</v>
      </c>
      <c r="P80" s="13">
        <v>4</v>
      </c>
      <c r="Q80" s="13" t="s">
        <v>24</v>
      </c>
      <c r="R80" s="13" t="s">
        <v>55</v>
      </c>
    </row>
    <row r="81" s="1" customFormat="1" spans="1:18">
      <c r="A81" s="13">
        <v>78</v>
      </c>
      <c r="B81" s="15" t="s">
        <v>104</v>
      </c>
      <c r="C81" s="15">
        <f>VLOOKUP(B81,[1]Sheet3!$E:$H,4,FALSE)</f>
        <v>105041210132209</v>
      </c>
      <c r="D81" s="16" t="s">
        <v>21</v>
      </c>
      <c r="E81" s="13" t="s">
        <v>77</v>
      </c>
      <c r="F81" s="13" t="s">
        <v>23</v>
      </c>
      <c r="G81" s="13">
        <v>59</v>
      </c>
      <c r="H81" s="13">
        <v>39</v>
      </c>
      <c r="I81" s="13">
        <v>132</v>
      </c>
      <c r="J81" s="13">
        <v>100</v>
      </c>
      <c r="K81" s="13">
        <v>330</v>
      </c>
      <c r="L81" s="13">
        <v>83</v>
      </c>
      <c r="M81" s="18">
        <v>82.5333333333333</v>
      </c>
      <c r="N81" s="18">
        <v>165.533333333333</v>
      </c>
      <c r="O81" s="18">
        <f t="shared" si="1"/>
        <v>66.0853333333333</v>
      </c>
      <c r="P81" s="13">
        <v>5</v>
      </c>
      <c r="Q81" s="13" t="s">
        <v>24</v>
      </c>
      <c r="R81" s="13" t="s">
        <v>55</v>
      </c>
    </row>
    <row r="82" s="1" customFormat="1" spans="1:18">
      <c r="A82" s="13">
        <v>79</v>
      </c>
      <c r="B82" s="15" t="s">
        <v>105</v>
      </c>
      <c r="C82" s="15">
        <f>VLOOKUP(B82,[1]Sheet3!$E:$H,4,FALSE)</f>
        <v>105041210132327</v>
      </c>
      <c r="D82" s="16" t="s">
        <v>21</v>
      </c>
      <c r="E82" s="13" t="s">
        <v>77</v>
      </c>
      <c r="F82" s="13" t="s">
        <v>23</v>
      </c>
      <c r="G82" s="13">
        <v>62</v>
      </c>
      <c r="H82" s="13">
        <v>47</v>
      </c>
      <c r="I82" s="13">
        <v>106</v>
      </c>
      <c r="J82" s="13">
        <v>96</v>
      </c>
      <c r="K82" s="13">
        <v>311</v>
      </c>
      <c r="L82" s="13">
        <v>91</v>
      </c>
      <c r="M82" s="18">
        <v>85.2666666666667</v>
      </c>
      <c r="N82" s="18">
        <v>176.266666666667</v>
      </c>
      <c r="O82" s="18">
        <f t="shared" si="1"/>
        <v>65.5226666666667</v>
      </c>
      <c r="P82" s="13">
        <v>6</v>
      </c>
      <c r="Q82" s="13" t="s">
        <v>24</v>
      </c>
      <c r="R82" s="13" t="s">
        <v>55</v>
      </c>
    </row>
    <row r="83" s="1" customFormat="1" spans="1:18">
      <c r="A83" s="13">
        <v>80</v>
      </c>
      <c r="B83" s="15" t="s">
        <v>106</v>
      </c>
      <c r="C83" s="15">
        <f>VLOOKUP(B83,[1]Sheet3!$E:$H,4,FALSE)</f>
        <v>105041210132275</v>
      </c>
      <c r="D83" s="16" t="s">
        <v>21</v>
      </c>
      <c r="E83" s="13" t="s">
        <v>77</v>
      </c>
      <c r="F83" s="13" t="s">
        <v>23</v>
      </c>
      <c r="G83" s="13">
        <v>58</v>
      </c>
      <c r="H83" s="13">
        <v>55</v>
      </c>
      <c r="I83" s="13">
        <v>100</v>
      </c>
      <c r="J83" s="13">
        <v>95</v>
      </c>
      <c r="K83" s="13">
        <v>308</v>
      </c>
      <c r="L83" s="13">
        <v>87</v>
      </c>
      <c r="M83" s="18">
        <v>88.5333333333333</v>
      </c>
      <c r="N83" s="18">
        <v>175.533333333333</v>
      </c>
      <c r="O83" s="18">
        <f t="shared" si="1"/>
        <v>65.0453333333333</v>
      </c>
      <c r="P83" s="13">
        <v>7</v>
      </c>
      <c r="Q83" s="13" t="s">
        <v>24</v>
      </c>
      <c r="R83" s="13" t="s">
        <v>55</v>
      </c>
    </row>
    <row r="84" s="1" customFormat="1" spans="1:18">
      <c r="A84" s="13">
        <v>81</v>
      </c>
      <c r="B84" s="15" t="s">
        <v>107</v>
      </c>
      <c r="C84" s="15">
        <f>VLOOKUP(B84,[1]Sheet3!$E:$H,4,FALSE)</f>
        <v>105041210132115</v>
      </c>
      <c r="D84" s="16" t="s">
        <v>21</v>
      </c>
      <c r="E84" s="13" t="s">
        <v>77</v>
      </c>
      <c r="F84" s="13" t="s">
        <v>23</v>
      </c>
      <c r="G84" s="13">
        <v>69</v>
      </c>
      <c r="H84" s="13">
        <v>46</v>
      </c>
      <c r="I84" s="13">
        <v>105</v>
      </c>
      <c r="J84" s="13">
        <v>103</v>
      </c>
      <c r="K84" s="13">
        <v>323</v>
      </c>
      <c r="L84" s="13">
        <v>83</v>
      </c>
      <c r="M84" s="18">
        <v>79.6</v>
      </c>
      <c r="N84" s="18">
        <v>162.6</v>
      </c>
      <c r="O84" s="18">
        <f t="shared" si="1"/>
        <v>64.776</v>
      </c>
      <c r="P84" s="13">
        <v>8</v>
      </c>
      <c r="Q84" s="13" t="s">
        <v>24</v>
      </c>
      <c r="R84" s="13" t="s">
        <v>55</v>
      </c>
    </row>
    <row r="85" s="1" customFormat="1" spans="1:18">
      <c r="A85" s="13">
        <v>82</v>
      </c>
      <c r="B85" s="15" t="s">
        <v>108</v>
      </c>
      <c r="C85" s="15">
        <f>VLOOKUP(B85,[1]Sheet3!$E:$H,4,FALSE)</f>
        <v>104591410180058</v>
      </c>
      <c r="D85" s="16" t="s">
        <v>21</v>
      </c>
      <c r="E85" s="13" t="s">
        <v>77</v>
      </c>
      <c r="F85" s="13" t="s">
        <v>23</v>
      </c>
      <c r="G85" s="13">
        <v>72</v>
      </c>
      <c r="H85" s="13">
        <v>37</v>
      </c>
      <c r="I85" s="13">
        <v>89</v>
      </c>
      <c r="J85" s="13">
        <v>104</v>
      </c>
      <c r="K85" s="13">
        <v>302</v>
      </c>
      <c r="L85" s="13">
        <v>93</v>
      </c>
      <c r="M85" s="18">
        <v>82.7333333333333</v>
      </c>
      <c r="N85" s="18">
        <v>175.733333333333</v>
      </c>
      <c r="O85" s="18">
        <f t="shared" si="1"/>
        <v>64.3573333333333</v>
      </c>
      <c r="P85" s="13">
        <v>9</v>
      </c>
      <c r="Q85" s="13" t="s">
        <v>24</v>
      </c>
      <c r="R85" s="13" t="s">
        <v>55</v>
      </c>
    </row>
    <row r="86" s="1" customFormat="1" spans="1:18">
      <c r="A86" s="13">
        <v>83</v>
      </c>
      <c r="B86" s="15" t="s">
        <v>109</v>
      </c>
      <c r="C86" s="15">
        <f>VLOOKUP(B86,[1]Sheet3!$E:$H,4,FALSE)</f>
        <v>107121113233596</v>
      </c>
      <c r="D86" s="16" t="s">
        <v>21</v>
      </c>
      <c r="E86" s="13" t="s">
        <v>77</v>
      </c>
      <c r="F86" s="13" t="s">
        <v>23</v>
      </c>
      <c r="G86" s="13">
        <v>66</v>
      </c>
      <c r="H86" s="13">
        <v>48</v>
      </c>
      <c r="I86" s="13">
        <v>101</v>
      </c>
      <c r="J86" s="13">
        <v>74</v>
      </c>
      <c r="K86" s="13">
        <v>289</v>
      </c>
      <c r="L86" s="13">
        <v>90</v>
      </c>
      <c r="M86" s="18">
        <v>85.5333333333333</v>
      </c>
      <c r="N86" s="18">
        <v>175.533333333333</v>
      </c>
      <c r="O86" s="18">
        <f t="shared" si="1"/>
        <v>62.7653333333333</v>
      </c>
      <c r="P86" s="13">
        <v>10</v>
      </c>
      <c r="Q86" s="13" t="s">
        <v>24</v>
      </c>
      <c r="R86" s="13" t="s">
        <v>55</v>
      </c>
    </row>
    <row r="87" s="1" customFormat="1" spans="1:18">
      <c r="A87" s="13">
        <v>84</v>
      </c>
      <c r="B87" s="15" t="s">
        <v>110</v>
      </c>
      <c r="C87" s="15">
        <f>VLOOKUP(B87,[1]Sheet3!$E:$H,4,FALSE)</f>
        <v>105041210132385</v>
      </c>
      <c r="D87" s="16" t="s">
        <v>21</v>
      </c>
      <c r="E87" s="13" t="s">
        <v>77</v>
      </c>
      <c r="F87" s="13" t="s">
        <v>23</v>
      </c>
      <c r="G87" s="13">
        <v>61</v>
      </c>
      <c r="H87" s="13">
        <v>40</v>
      </c>
      <c r="I87" s="13">
        <v>108</v>
      </c>
      <c r="J87" s="13">
        <v>92</v>
      </c>
      <c r="K87" s="13">
        <v>301</v>
      </c>
      <c r="L87" s="13">
        <v>81</v>
      </c>
      <c r="M87" s="18">
        <v>84.6</v>
      </c>
      <c r="N87" s="18">
        <v>165.6</v>
      </c>
      <c r="O87" s="18">
        <f t="shared" si="1"/>
        <v>62.616</v>
      </c>
      <c r="P87" s="13">
        <v>11</v>
      </c>
      <c r="Q87" s="13" t="s">
        <v>24</v>
      </c>
      <c r="R87" s="13" t="s">
        <v>55</v>
      </c>
    </row>
    <row r="88" s="1" customFormat="1" spans="1:18">
      <c r="A88" s="13">
        <v>85</v>
      </c>
      <c r="B88" s="15" t="s">
        <v>111</v>
      </c>
      <c r="C88" s="15">
        <f>VLOOKUP(B88,[1]Sheet3!$E:$H,4,FALSE)</f>
        <v>105041210132312</v>
      </c>
      <c r="D88" s="16" t="s">
        <v>21</v>
      </c>
      <c r="E88" s="13" t="s">
        <v>77</v>
      </c>
      <c r="F88" s="13" t="s">
        <v>23</v>
      </c>
      <c r="G88" s="13">
        <v>71</v>
      </c>
      <c r="H88" s="13">
        <v>44</v>
      </c>
      <c r="I88" s="13">
        <v>90</v>
      </c>
      <c r="J88" s="13">
        <v>88</v>
      </c>
      <c r="K88" s="13">
        <v>293</v>
      </c>
      <c r="L88" s="13">
        <v>88</v>
      </c>
      <c r="M88" s="18">
        <v>82.7333333333333</v>
      </c>
      <c r="N88" s="18">
        <v>170.733333333333</v>
      </c>
      <c r="O88" s="18">
        <f t="shared" si="1"/>
        <v>62.4773333333333</v>
      </c>
      <c r="P88" s="13">
        <v>12</v>
      </c>
      <c r="Q88" s="13" t="s">
        <v>24</v>
      </c>
      <c r="R88" s="13" t="s">
        <v>55</v>
      </c>
    </row>
    <row r="89" s="1" customFormat="1" spans="1:18">
      <c r="A89" s="13">
        <v>86</v>
      </c>
      <c r="B89" s="15" t="s">
        <v>112</v>
      </c>
      <c r="C89" s="15">
        <f>VLOOKUP(B89,[1]Sheet3!$E:$H,4,FALSE)</f>
        <v>105041210132289</v>
      </c>
      <c r="D89" s="16" t="s">
        <v>21</v>
      </c>
      <c r="E89" s="13" t="s">
        <v>77</v>
      </c>
      <c r="F89" s="13" t="s">
        <v>23</v>
      </c>
      <c r="G89" s="13">
        <v>72</v>
      </c>
      <c r="H89" s="13">
        <v>41</v>
      </c>
      <c r="I89" s="13">
        <v>108</v>
      </c>
      <c r="J89" s="13">
        <v>91</v>
      </c>
      <c r="K89" s="13">
        <v>312</v>
      </c>
      <c r="L89" s="13">
        <v>68</v>
      </c>
      <c r="M89" s="18">
        <v>86.0666666666667</v>
      </c>
      <c r="N89" s="18">
        <v>154.066666666667</v>
      </c>
      <c r="O89" s="18">
        <f t="shared" si="1"/>
        <v>62.0906666666667</v>
      </c>
      <c r="P89" s="13">
        <v>13</v>
      </c>
      <c r="Q89" s="13" t="s">
        <v>24</v>
      </c>
      <c r="R89" s="13" t="s">
        <v>55</v>
      </c>
    </row>
    <row r="90" s="1" customFormat="1" spans="1:18">
      <c r="A90" s="13">
        <v>87</v>
      </c>
      <c r="B90" s="15" t="s">
        <v>113</v>
      </c>
      <c r="C90" s="15">
        <f>VLOOKUP(B90,[1]Sheet3!$E:$H,4,FALSE)</f>
        <v>105041210132352</v>
      </c>
      <c r="D90" s="16" t="s">
        <v>21</v>
      </c>
      <c r="E90" s="13" t="s">
        <v>77</v>
      </c>
      <c r="F90" s="13" t="s">
        <v>23</v>
      </c>
      <c r="G90" s="13">
        <v>58</v>
      </c>
      <c r="H90" s="13">
        <v>57</v>
      </c>
      <c r="I90" s="13">
        <v>106</v>
      </c>
      <c r="J90" s="13">
        <v>98</v>
      </c>
      <c r="K90" s="13">
        <v>319</v>
      </c>
      <c r="L90" s="13">
        <v>60</v>
      </c>
      <c r="M90" s="18">
        <v>85.7333333333333</v>
      </c>
      <c r="N90" s="18">
        <v>145.733333333333</v>
      </c>
      <c r="O90" s="18">
        <f t="shared" si="1"/>
        <v>61.5973333333333</v>
      </c>
      <c r="P90" s="13">
        <v>14</v>
      </c>
      <c r="Q90" s="13" t="s">
        <v>24</v>
      </c>
      <c r="R90" s="13" t="s">
        <v>55</v>
      </c>
    </row>
    <row r="91" s="1" customFormat="1" spans="1:18">
      <c r="A91" s="13">
        <v>88</v>
      </c>
      <c r="B91" s="15" t="s">
        <v>114</v>
      </c>
      <c r="C91" s="15">
        <f>VLOOKUP(B91,[1]Sheet3!$E:$H,4,FALSE)</f>
        <v>105041210132380</v>
      </c>
      <c r="D91" s="16" t="s">
        <v>21</v>
      </c>
      <c r="E91" s="13" t="s">
        <v>77</v>
      </c>
      <c r="F91" s="13" t="s">
        <v>23</v>
      </c>
      <c r="G91" s="13">
        <v>67</v>
      </c>
      <c r="H91" s="13">
        <v>44</v>
      </c>
      <c r="I91" s="13">
        <v>70</v>
      </c>
      <c r="J91" s="13">
        <v>91</v>
      </c>
      <c r="K91" s="13">
        <v>272</v>
      </c>
      <c r="L91" s="13">
        <v>90</v>
      </c>
      <c r="M91" s="18">
        <v>87</v>
      </c>
      <c r="N91" s="18">
        <v>177</v>
      </c>
      <c r="O91" s="18">
        <f t="shared" si="1"/>
        <v>60.96</v>
      </c>
      <c r="P91" s="13">
        <v>15</v>
      </c>
      <c r="Q91" s="13" t="s">
        <v>24</v>
      </c>
      <c r="R91" s="13" t="s">
        <v>55</v>
      </c>
    </row>
    <row r="92" s="1" customFormat="1" spans="1:18">
      <c r="A92" s="13">
        <v>89</v>
      </c>
      <c r="B92" s="15" t="s">
        <v>115</v>
      </c>
      <c r="C92" s="15">
        <f>VLOOKUP(B92,[1]Sheet3!$E:$H,4,FALSE)</f>
        <v>100191412112499</v>
      </c>
      <c r="D92" s="16" t="s">
        <v>21</v>
      </c>
      <c r="E92" s="13" t="s">
        <v>77</v>
      </c>
      <c r="F92" s="13" t="s">
        <v>23</v>
      </c>
      <c r="G92" s="13">
        <v>73</v>
      </c>
      <c r="H92" s="13">
        <v>35</v>
      </c>
      <c r="I92" s="13">
        <v>111</v>
      </c>
      <c r="J92" s="13">
        <v>67</v>
      </c>
      <c r="K92" s="13">
        <v>286</v>
      </c>
      <c r="L92" s="13">
        <v>80</v>
      </c>
      <c r="M92" s="18">
        <v>85.8</v>
      </c>
      <c r="N92" s="18">
        <v>165.8</v>
      </c>
      <c r="O92" s="18">
        <f t="shared" si="1"/>
        <v>60.848</v>
      </c>
      <c r="P92" s="13">
        <v>16</v>
      </c>
      <c r="Q92" s="13" t="s">
        <v>24</v>
      </c>
      <c r="R92" s="13" t="s">
        <v>55</v>
      </c>
    </row>
    <row r="93" s="1" customFormat="1" spans="1:19">
      <c r="A93" s="13">
        <v>90</v>
      </c>
      <c r="B93" s="19" t="s">
        <v>116</v>
      </c>
      <c r="C93" s="19">
        <v>107121141033389</v>
      </c>
      <c r="D93" s="24" t="s">
        <v>21</v>
      </c>
      <c r="E93" s="19" t="s">
        <v>77</v>
      </c>
      <c r="F93" s="20" t="s">
        <v>23</v>
      </c>
      <c r="G93" s="19">
        <v>72</v>
      </c>
      <c r="H93" s="19">
        <v>40</v>
      </c>
      <c r="I93" s="19">
        <v>88</v>
      </c>
      <c r="J93" s="19">
        <v>90</v>
      </c>
      <c r="K93" s="19">
        <v>290</v>
      </c>
      <c r="L93" s="13">
        <v>72</v>
      </c>
      <c r="M93" s="18">
        <v>90.3571428571429</v>
      </c>
      <c r="N93" s="18">
        <f>L93+M93</f>
        <v>162.357142857143</v>
      </c>
      <c r="O93" s="18">
        <v>60.7771428571429</v>
      </c>
      <c r="P93" s="13">
        <v>17</v>
      </c>
      <c r="Q93" s="20" t="s">
        <v>24</v>
      </c>
      <c r="R93" s="13" t="s">
        <v>55</v>
      </c>
      <c r="S93" s="21"/>
    </row>
    <row r="94" s="1" customFormat="1" spans="1:18">
      <c r="A94" s="13">
        <v>91</v>
      </c>
      <c r="B94" s="15" t="s">
        <v>117</v>
      </c>
      <c r="C94" s="15">
        <f>VLOOKUP(B94,[1]Sheet3!$E:$H,4,FALSE)</f>
        <v>103071210408433</v>
      </c>
      <c r="D94" s="16" t="s">
        <v>21</v>
      </c>
      <c r="E94" s="13" t="s">
        <v>77</v>
      </c>
      <c r="F94" s="13" t="s">
        <v>23</v>
      </c>
      <c r="G94" s="13">
        <v>61</v>
      </c>
      <c r="H94" s="13">
        <v>49</v>
      </c>
      <c r="I94" s="13">
        <v>77</v>
      </c>
      <c r="J94" s="13">
        <v>86</v>
      </c>
      <c r="K94" s="13">
        <v>273</v>
      </c>
      <c r="L94" s="13">
        <v>86</v>
      </c>
      <c r="M94" s="18">
        <v>87.0666666666667</v>
      </c>
      <c r="N94" s="18">
        <v>173.066666666667</v>
      </c>
      <c r="O94" s="18">
        <f t="shared" ref="O94:O128" si="2">(K94/5)*0.6+(N94/2.5)*0.4</f>
        <v>60.4506666666667</v>
      </c>
      <c r="P94" s="13">
        <v>18</v>
      </c>
      <c r="Q94" s="13" t="s">
        <v>24</v>
      </c>
      <c r="R94" s="13" t="s">
        <v>55</v>
      </c>
    </row>
    <row r="95" s="1" customFormat="1" spans="1:18">
      <c r="A95" s="13">
        <v>92</v>
      </c>
      <c r="B95" s="15" t="s">
        <v>118</v>
      </c>
      <c r="C95" s="15">
        <f>VLOOKUP(B95,[1]Sheet3!$E:$H,4,FALSE)</f>
        <v>105041210132267</v>
      </c>
      <c r="D95" s="16" t="s">
        <v>21</v>
      </c>
      <c r="E95" s="13" t="s">
        <v>77</v>
      </c>
      <c r="F95" s="13" t="s">
        <v>23</v>
      </c>
      <c r="G95" s="13">
        <v>59</v>
      </c>
      <c r="H95" s="13">
        <v>40</v>
      </c>
      <c r="I95" s="13">
        <v>86</v>
      </c>
      <c r="J95" s="13">
        <v>86</v>
      </c>
      <c r="K95" s="13">
        <v>271</v>
      </c>
      <c r="L95" s="13">
        <v>90</v>
      </c>
      <c r="M95" s="18">
        <v>80.5333333333333</v>
      </c>
      <c r="N95" s="18">
        <v>170.533333333333</v>
      </c>
      <c r="O95" s="18">
        <f t="shared" si="2"/>
        <v>59.8053333333333</v>
      </c>
      <c r="P95" s="13">
        <v>19</v>
      </c>
      <c r="Q95" s="13" t="s">
        <v>24</v>
      </c>
      <c r="R95" s="13" t="s">
        <v>55</v>
      </c>
    </row>
    <row r="96" s="1" customFormat="1" spans="1:18">
      <c r="A96" s="13">
        <v>93</v>
      </c>
      <c r="B96" s="15" t="s">
        <v>119</v>
      </c>
      <c r="C96" s="15">
        <f>VLOOKUP(B96,[1]Sheet3!$E:$H,4,FALSE)</f>
        <v>105041210132299</v>
      </c>
      <c r="D96" s="16" t="s">
        <v>21</v>
      </c>
      <c r="E96" s="13" t="s">
        <v>77</v>
      </c>
      <c r="F96" s="13" t="s">
        <v>23</v>
      </c>
      <c r="G96" s="13">
        <v>66</v>
      </c>
      <c r="H96" s="13">
        <v>34</v>
      </c>
      <c r="I96" s="13">
        <v>107</v>
      </c>
      <c r="J96" s="13">
        <v>86</v>
      </c>
      <c r="K96" s="13">
        <v>293</v>
      </c>
      <c r="L96" s="13">
        <v>65</v>
      </c>
      <c r="M96" s="18">
        <v>82.2</v>
      </c>
      <c r="N96" s="18">
        <v>147.2</v>
      </c>
      <c r="O96" s="18">
        <f t="shared" si="2"/>
        <v>58.712</v>
      </c>
      <c r="P96" s="13">
        <v>20</v>
      </c>
      <c r="Q96" s="13" t="s">
        <v>24</v>
      </c>
      <c r="R96" s="13" t="s">
        <v>55</v>
      </c>
    </row>
    <row r="97" s="1" customFormat="1" spans="1:18">
      <c r="A97" s="13">
        <v>94</v>
      </c>
      <c r="B97" s="15" t="s">
        <v>120</v>
      </c>
      <c r="C97" s="15">
        <f>VLOOKUP(B97,[1]Sheet3!$E:$H,4,FALSE)</f>
        <v>107121141033535</v>
      </c>
      <c r="D97" s="16" t="s">
        <v>21</v>
      </c>
      <c r="E97" s="13" t="s">
        <v>77</v>
      </c>
      <c r="F97" s="13" t="s">
        <v>23</v>
      </c>
      <c r="G97" s="13">
        <v>62</v>
      </c>
      <c r="H97" s="13">
        <v>51</v>
      </c>
      <c r="I97" s="13">
        <v>97</v>
      </c>
      <c r="J97" s="13">
        <v>65</v>
      </c>
      <c r="K97" s="13">
        <v>275</v>
      </c>
      <c r="L97" s="13">
        <v>73</v>
      </c>
      <c r="M97" s="18">
        <v>84.4</v>
      </c>
      <c r="N97" s="18">
        <v>157.4</v>
      </c>
      <c r="O97" s="18">
        <f t="shared" si="2"/>
        <v>58.184</v>
      </c>
      <c r="P97" s="13">
        <v>21</v>
      </c>
      <c r="Q97" s="13" t="s">
        <v>24</v>
      </c>
      <c r="R97" s="13" t="s">
        <v>55</v>
      </c>
    </row>
    <row r="98" s="1" customFormat="1" spans="1:18">
      <c r="A98" s="13">
        <v>95</v>
      </c>
      <c r="B98" s="15" t="s">
        <v>121</v>
      </c>
      <c r="C98" s="15">
        <f>VLOOKUP(B98,[1]Sheet3!$E:$H,4,FALSE)</f>
        <v>105041210132308</v>
      </c>
      <c r="D98" s="16" t="s">
        <v>21</v>
      </c>
      <c r="E98" s="13" t="s">
        <v>77</v>
      </c>
      <c r="F98" s="13" t="s">
        <v>23</v>
      </c>
      <c r="G98" s="13">
        <v>68</v>
      </c>
      <c r="H98" s="13">
        <v>47</v>
      </c>
      <c r="I98" s="13">
        <v>66</v>
      </c>
      <c r="J98" s="13">
        <v>91</v>
      </c>
      <c r="K98" s="13">
        <v>272</v>
      </c>
      <c r="L98" s="13">
        <v>72</v>
      </c>
      <c r="M98" s="18">
        <v>85.2666666666667</v>
      </c>
      <c r="N98" s="18">
        <v>157.266666666667</v>
      </c>
      <c r="O98" s="18">
        <f t="shared" si="2"/>
        <v>57.8026666666667</v>
      </c>
      <c r="P98" s="13">
        <v>22</v>
      </c>
      <c r="Q98" s="13" t="s">
        <v>24</v>
      </c>
      <c r="R98" s="13" t="s">
        <v>55</v>
      </c>
    </row>
    <row r="99" s="1" customFormat="1" spans="1:18">
      <c r="A99" s="13">
        <v>96</v>
      </c>
      <c r="B99" s="15" t="s">
        <v>122</v>
      </c>
      <c r="C99" s="15">
        <f>VLOOKUP(B99,[1]Sheet3!$E:$H,4,FALSE)</f>
        <v>106261090100394</v>
      </c>
      <c r="D99" s="16" t="s">
        <v>21</v>
      </c>
      <c r="E99" s="13" t="s">
        <v>77</v>
      </c>
      <c r="F99" s="13" t="s">
        <v>23</v>
      </c>
      <c r="G99" s="13">
        <v>61</v>
      </c>
      <c r="H99" s="13">
        <v>46</v>
      </c>
      <c r="I99" s="13">
        <v>78</v>
      </c>
      <c r="J99" s="13">
        <v>99</v>
      </c>
      <c r="K99" s="13">
        <v>284</v>
      </c>
      <c r="L99" s="13">
        <v>63</v>
      </c>
      <c r="M99" s="18">
        <v>81</v>
      </c>
      <c r="N99" s="18">
        <v>144</v>
      </c>
      <c r="O99" s="18">
        <f t="shared" si="2"/>
        <v>57.12</v>
      </c>
      <c r="P99" s="13">
        <v>23</v>
      </c>
      <c r="Q99" s="13" t="s">
        <v>24</v>
      </c>
      <c r="R99" s="13" t="s">
        <v>55</v>
      </c>
    </row>
    <row r="100" s="1" customFormat="1" spans="1:18">
      <c r="A100" s="13">
        <v>97</v>
      </c>
      <c r="B100" s="15" t="s">
        <v>123</v>
      </c>
      <c r="C100" s="15">
        <f>VLOOKUP(B100,[1]Sheet3!$E:$H,4,FALSE)</f>
        <v>107121141163816</v>
      </c>
      <c r="D100" s="16" t="s">
        <v>21</v>
      </c>
      <c r="E100" s="13" t="s">
        <v>77</v>
      </c>
      <c r="F100" s="13" t="s">
        <v>23</v>
      </c>
      <c r="G100" s="13">
        <v>61</v>
      </c>
      <c r="H100" s="13">
        <v>48</v>
      </c>
      <c r="I100" s="13">
        <v>100</v>
      </c>
      <c r="J100" s="13">
        <v>73</v>
      </c>
      <c r="K100" s="13">
        <v>282</v>
      </c>
      <c r="L100" s="13">
        <v>50</v>
      </c>
      <c r="M100" s="18">
        <v>82.8666666666667</v>
      </c>
      <c r="N100" s="18">
        <v>132.866666666667</v>
      </c>
      <c r="O100" s="18">
        <f t="shared" si="2"/>
        <v>55.0986666666667</v>
      </c>
      <c r="P100" s="13">
        <v>24</v>
      </c>
      <c r="Q100" s="13" t="s">
        <v>24</v>
      </c>
      <c r="R100" s="13" t="s">
        <v>55</v>
      </c>
    </row>
    <row r="101" s="1" customFormat="1" spans="1:18">
      <c r="A101" s="13">
        <v>98</v>
      </c>
      <c r="B101" s="15" t="s">
        <v>124</v>
      </c>
      <c r="C101" s="15">
        <f>VLOOKUP(B101,[1]Sheet3!$E:$H,4,FALSE)</f>
        <v>821011410164353</v>
      </c>
      <c r="D101" s="16" t="s">
        <v>21</v>
      </c>
      <c r="E101" s="13" t="s">
        <v>77</v>
      </c>
      <c r="F101" s="13" t="s">
        <v>23</v>
      </c>
      <c r="G101" s="13">
        <v>56</v>
      </c>
      <c r="H101" s="13">
        <v>42</v>
      </c>
      <c r="I101" s="13">
        <v>95</v>
      </c>
      <c r="J101" s="13">
        <v>59</v>
      </c>
      <c r="K101" s="13">
        <v>252</v>
      </c>
      <c r="L101" s="13">
        <v>70</v>
      </c>
      <c r="M101" s="18">
        <v>81.7333333333333</v>
      </c>
      <c r="N101" s="18">
        <v>151.733333333333</v>
      </c>
      <c r="O101" s="18">
        <f t="shared" si="2"/>
        <v>54.5173333333333</v>
      </c>
      <c r="P101" s="13">
        <v>25</v>
      </c>
      <c r="Q101" s="13" t="s">
        <v>24</v>
      </c>
      <c r="R101" s="13" t="s">
        <v>55</v>
      </c>
    </row>
    <row r="102" s="1" customFormat="1" spans="1:18">
      <c r="A102" s="13">
        <v>99</v>
      </c>
      <c r="B102" s="15" t="s">
        <v>125</v>
      </c>
      <c r="C102" s="15">
        <f>VLOOKUP(B102,[1]Sheet3!$E:$H,4,FALSE)</f>
        <v>102241090102010</v>
      </c>
      <c r="D102" s="16" t="s">
        <v>21</v>
      </c>
      <c r="E102" s="13" t="s">
        <v>77</v>
      </c>
      <c r="F102" s="13" t="s">
        <v>23</v>
      </c>
      <c r="G102" s="13">
        <v>73</v>
      </c>
      <c r="H102" s="13">
        <v>41</v>
      </c>
      <c r="I102" s="13">
        <v>69</v>
      </c>
      <c r="J102" s="13">
        <v>78</v>
      </c>
      <c r="K102" s="13">
        <v>261</v>
      </c>
      <c r="L102" s="13">
        <v>61</v>
      </c>
      <c r="M102" s="18">
        <v>82.1333333333333</v>
      </c>
      <c r="N102" s="18">
        <v>143.133333333333</v>
      </c>
      <c r="O102" s="18">
        <f t="shared" si="2"/>
        <v>54.2213333333333</v>
      </c>
      <c r="P102" s="13">
        <v>26</v>
      </c>
      <c r="Q102" s="13" t="s">
        <v>24</v>
      </c>
      <c r="R102" s="13" t="s">
        <v>55</v>
      </c>
    </row>
    <row r="103" s="1" customFormat="1" spans="1:18">
      <c r="A103" s="13">
        <v>100</v>
      </c>
      <c r="B103" s="15" t="s">
        <v>126</v>
      </c>
      <c r="C103" s="15" t="str">
        <f>VLOOKUP(B103,[1]Sheet3!$E:$H,4,FALSE)</f>
        <v>104661410010161</v>
      </c>
      <c r="D103" s="16" t="s">
        <v>127</v>
      </c>
      <c r="E103" s="13" t="s">
        <v>128</v>
      </c>
      <c r="F103" s="13" t="s">
        <v>23</v>
      </c>
      <c r="G103" s="13">
        <v>67</v>
      </c>
      <c r="H103" s="13">
        <v>62</v>
      </c>
      <c r="I103" s="13">
        <v>131</v>
      </c>
      <c r="J103" s="13">
        <v>75</v>
      </c>
      <c r="K103" s="13">
        <v>335</v>
      </c>
      <c r="L103" s="13">
        <v>121</v>
      </c>
      <c r="M103" s="18">
        <v>83</v>
      </c>
      <c r="N103" s="18">
        <v>204</v>
      </c>
      <c r="O103" s="18">
        <f t="shared" si="2"/>
        <v>72.84</v>
      </c>
      <c r="P103" s="13">
        <v>1</v>
      </c>
      <c r="Q103" s="13" t="s">
        <v>24</v>
      </c>
      <c r="R103" s="13" t="s">
        <v>25</v>
      </c>
    </row>
    <row r="104" s="1" customFormat="1" spans="1:18">
      <c r="A104" s="13">
        <v>101</v>
      </c>
      <c r="B104" s="15" t="s">
        <v>129</v>
      </c>
      <c r="C104" s="15" t="str">
        <f>VLOOKUP(B104,[1]Sheet3!$E:$H,4,FALSE)</f>
        <v>104661410010178</v>
      </c>
      <c r="D104" s="16" t="s">
        <v>127</v>
      </c>
      <c r="E104" s="13" t="s">
        <v>128</v>
      </c>
      <c r="F104" s="13" t="s">
        <v>23</v>
      </c>
      <c r="G104" s="13">
        <v>72</v>
      </c>
      <c r="H104" s="13">
        <v>46</v>
      </c>
      <c r="I104" s="13">
        <v>128</v>
      </c>
      <c r="J104" s="13">
        <v>73</v>
      </c>
      <c r="K104" s="13">
        <v>319</v>
      </c>
      <c r="L104" s="13">
        <v>125</v>
      </c>
      <c r="M104" s="18">
        <v>86.3333333333333</v>
      </c>
      <c r="N104" s="18">
        <v>211.333333333333</v>
      </c>
      <c r="O104" s="18">
        <f t="shared" si="2"/>
        <v>72.0933333333333</v>
      </c>
      <c r="P104" s="13">
        <v>2</v>
      </c>
      <c r="Q104" s="13" t="s">
        <v>24</v>
      </c>
      <c r="R104" s="13" t="s">
        <v>25</v>
      </c>
    </row>
    <row r="105" s="1" customFormat="1" spans="1:18">
      <c r="A105" s="13">
        <v>102</v>
      </c>
      <c r="B105" s="15" t="s">
        <v>130</v>
      </c>
      <c r="C105" s="15" t="str">
        <f>VLOOKUP(B105,[1]Sheet3!$E:$H,4,FALSE)</f>
        <v>104661410010167</v>
      </c>
      <c r="D105" s="16" t="s">
        <v>127</v>
      </c>
      <c r="E105" s="13" t="s">
        <v>128</v>
      </c>
      <c r="F105" s="13" t="s">
        <v>23</v>
      </c>
      <c r="G105" s="13">
        <v>83</v>
      </c>
      <c r="H105" s="13">
        <v>50</v>
      </c>
      <c r="I105" s="13">
        <v>123</v>
      </c>
      <c r="J105" s="13">
        <v>80</v>
      </c>
      <c r="K105" s="13">
        <v>336</v>
      </c>
      <c r="L105" s="13">
        <v>118</v>
      </c>
      <c r="M105" s="18">
        <v>77.3333333333333</v>
      </c>
      <c r="N105" s="18">
        <v>195.333333333333</v>
      </c>
      <c r="O105" s="18">
        <f t="shared" si="2"/>
        <v>71.5733333333333</v>
      </c>
      <c r="P105" s="13">
        <v>3</v>
      </c>
      <c r="Q105" s="13" t="s">
        <v>24</v>
      </c>
      <c r="R105" s="13" t="s">
        <v>25</v>
      </c>
    </row>
    <row r="106" s="1" customFormat="1" spans="1:18">
      <c r="A106" s="13">
        <v>103</v>
      </c>
      <c r="B106" s="15" t="s">
        <v>131</v>
      </c>
      <c r="C106" s="15" t="str">
        <f>VLOOKUP(B106,[1]Sheet3!$E:$H,4,FALSE)</f>
        <v>104661410010149</v>
      </c>
      <c r="D106" s="16" t="s">
        <v>127</v>
      </c>
      <c r="E106" s="13" t="s">
        <v>128</v>
      </c>
      <c r="F106" s="13" t="s">
        <v>23</v>
      </c>
      <c r="G106" s="13">
        <v>72</v>
      </c>
      <c r="H106" s="13">
        <v>60</v>
      </c>
      <c r="I106" s="13">
        <v>117</v>
      </c>
      <c r="J106" s="13">
        <v>89</v>
      </c>
      <c r="K106" s="13">
        <v>338</v>
      </c>
      <c r="L106" s="13">
        <v>109</v>
      </c>
      <c r="M106" s="18">
        <v>83.3333333333333</v>
      </c>
      <c r="N106" s="18">
        <v>192.333333333333</v>
      </c>
      <c r="O106" s="18">
        <f t="shared" si="2"/>
        <v>71.3333333333333</v>
      </c>
      <c r="P106" s="13">
        <v>4</v>
      </c>
      <c r="Q106" s="13" t="s">
        <v>24</v>
      </c>
      <c r="R106" s="13" t="s">
        <v>25</v>
      </c>
    </row>
    <row r="107" s="1" customFormat="1" spans="1:18">
      <c r="A107" s="13">
        <v>104</v>
      </c>
      <c r="B107" s="15" t="s">
        <v>132</v>
      </c>
      <c r="C107" s="15" t="str">
        <f>VLOOKUP(B107,[1]Sheet3!$E:$H,4,FALSE)</f>
        <v>104661410010136</v>
      </c>
      <c r="D107" s="16" t="s">
        <v>127</v>
      </c>
      <c r="E107" s="13" t="s">
        <v>128</v>
      </c>
      <c r="F107" s="13" t="s">
        <v>23</v>
      </c>
      <c r="G107" s="13">
        <v>65</v>
      </c>
      <c r="H107" s="13">
        <v>39</v>
      </c>
      <c r="I107" s="13">
        <v>119</v>
      </c>
      <c r="J107" s="13">
        <v>108</v>
      </c>
      <c r="K107" s="13">
        <v>331</v>
      </c>
      <c r="L107" s="13">
        <v>116</v>
      </c>
      <c r="M107" s="18">
        <v>77.3333333333333</v>
      </c>
      <c r="N107" s="18">
        <v>193.333333333333</v>
      </c>
      <c r="O107" s="18">
        <f t="shared" si="2"/>
        <v>70.6533333333333</v>
      </c>
      <c r="P107" s="13">
        <v>5</v>
      </c>
      <c r="Q107" s="13" t="s">
        <v>24</v>
      </c>
      <c r="R107" s="13" t="s">
        <v>25</v>
      </c>
    </row>
    <row r="108" s="1" customFormat="1" spans="1:18">
      <c r="A108" s="13">
        <v>105</v>
      </c>
      <c r="B108" s="15" t="s">
        <v>133</v>
      </c>
      <c r="C108" s="15" t="str">
        <f>VLOOKUP(B108,[1]Sheet3!$E:$H,4,FALSE)</f>
        <v>104661410010179</v>
      </c>
      <c r="D108" s="16" t="s">
        <v>127</v>
      </c>
      <c r="E108" s="13" t="s">
        <v>128</v>
      </c>
      <c r="F108" s="13" t="s">
        <v>23</v>
      </c>
      <c r="G108" s="13">
        <v>73</v>
      </c>
      <c r="H108" s="13">
        <v>68</v>
      </c>
      <c r="I108" s="13">
        <v>121</v>
      </c>
      <c r="J108" s="13">
        <v>77</v>
      </c>
      <c r="K108" s="13">
        <v>339</v>
      </c>
      <c r="L108" s="13">
        <v>107</v>
      </c>
      <c r="M108" s="18">
        <v>79.3333333333333</v>
      </c>
      <c r="N108" s="18">
        <v>186.333333333333</v>
      </c>
      <c r="O108" s="18">
        <f t="shared" si="2"/>
        <v>70.4933333333333</v>
      </c>
      <c r="P108" s="13">
        <v>6</v>
      </c>
      <c r="Q108" s="13" t="s">
        <v>24</v>
      </c>
      <c r="R108" s="13" t="s">
        <v>25</v>
      </c>
    </row>
    <row r="109" s="1" customFormat="1" spans="1:18">
      <c r="A109" s="13">
        <v>106</v>
      </c>
      <c r="B109" s="15" t="s">
        <v>134</v>
      </c>
      <c r="C109" s="15" t="str">
        <f>VLOOKUP(B109,[1]Sheet3!$E:$H,4,FALSE)</f>
        <v>104661410010157</v>
      </c>
      <c r="D109" s="16" t="s">
        <v>127</v>
      </c>
      <c r="E109" s="13" t="s">
        <v>128</v>
      </c>
      <c r="F109" s="13" t="s">
        <v>23</v>
      </c>
      <c r="G109" s="13">
        <v>71</v>
      </c>
      <c r="H109" s="13">
        <v>57</v>
      </c>
      <c r="I109" s="13">
        <v>119</v>
      </c>
      <c r="J109" s="13">
        <v>71</v>
      </c>
      <c r="K109" s="13">
        <v>318</v>
      </c>
      <c r="L109" s="13">
        <v>115</v>
      </c>
      <c r="M109" s="18">
        <v>87</v>
      </c>
      <c r="N109" s="18">
        <v>202</v>
      </c>
      <c r="O109" s="18">
        <f t="shared" si="2"/>
        <v>70.48</v>
      </c>
      <c r="P109" s="13">
        <v>7</v>
      </c>
      <c r="Q109" s="13" t="s">
        <v>24</v>
      </c>
      <c r="R109" s="13" t="s">
        <v>25</v>
      </c>
    </row>
    <row r="110" s="1" customFormat="1" spans="1:18">
      <c r="A110" s="13">
        <v>107</v>
      </c>
      <c r="B110" s="15" t="s">
        <v>135</v>
      </c>
      <c r="C110" s="15" t="str">
        <f>VLOOKUP(B110,[1]Sheet3!$E:$H,4,FALSE)</f>
        <v>104661410010142</v>
      </c>
      <c r="D110" s="16" t="s">
        <v>127</v>
      </c>
      <c r="E110" s="13" t="s">
        <v>128</v>
      </c>
      <c r="F110" s="13" t="s">
        <v>23</v>
      </c>
      <c r="G110" s="13">
        <v>69</v>
      </c>
      <c r="H110" s="13">
        <v>56</v>
      </c>
      <c r="I110" s="13">
        <v>105</v>
      </c>
      <c r="J110" s="13">
        <v>91</v>
      </c>
      <c r="K110" s="13">
        <v>321</v>
      </c>
      <c r="L110" s="13">
        <v>119</v>
      </c>
      <c r="M110" s="18">
        <v>80.6666666666667</v>
      </c>
      <c r="N110" s="18">
        <v>199.666666666667</v>
      </c>
      <c r="O110" s="18">
        <f t="shared" si="2"/>
        <v>70.4666666666667</v>
      </c>
      <c r="P110" s="13">
        <v>8</v>
      </c>
      <c r="Q110" s="13" t="s">
        <v>24</v>
      </c>
      <c r="R110" s="13" t="s">
        <v>25</v>
      </c>
    </row>
    <row r="111" s="1" customFormat="1" spans="1:18">
      <c r="A111" s="13">
        <v>108</v>
      </c>
      <c r="B111" s="15" t="s">
        <v>136</v>
      </c>
      <c r="C111" s="15" t="str">
        <f>VLOOKUP(B111,[1]Sheet3!$E:$H,4,FALSE)</f>
        <v>104661410010151</v>
      </c>
      <c r="D111" s="16" t="s">
        <v>127</v>
      </c>
      <c r="E111" s="13" t="s">
        <v>128</v>
      </c>
      <c r="F111" s="13" t="s">
        <v>23</v>
      </c>
      <c r="G111" s="13">
        <v>62</v>
      </c>
      <c r="H111" s="13">
        <v>33</v>
      </c>
      <c r="I111" s="13">
        <v>112</v>
      </c>
      <c r="J111" s="13">
        <v>89</v>
      </c>
      <c r="K111" s="13">
        <v>296</v>
      </c>
      <c r="L111" s="13">
        <v>128</v>
      </c>
      <c r="M111" s="18">
        <v>85</v>
      </c>
      <c r="N111" s="18">
        <v>213</v>
      </c>
      <c r="O111" s="18">
        <f t="shared" si="2"/>
        <v>69.6</v>
      </c>
      <c r="P111" s="13">
        <v>9</v>
      </c>
      <c r="Q111" s="13" t="s">
        <v>24</v>
      </c>
      <c r="R111" s="13" t="s">
        <v>25</v>
      </c>
    </row>
    <row r="112" s="1" customFormat="1" spans="1:18">
      <c r="A112" s="13">
        <v>109</v>
      </c>
      <c r="B112" s="15" t="s">
        <v>137</v>
      </c>
      <c r="C112" s="15" t="str">
        <f>VLOOKUP(B112,[1]Sheet3!$E:$H,4,FALSE)</f>
        <v>104661410010123</v>
      </c>
      <c r="D112" s="16" t="s">
        <v>127</v>
      </c>
      <c r="E112" s="13" t="s">
        <v>128</v>
      </c>
      <c r="F112" s="13" t="s">
        <v>23</v>
      </c>
      <c r="G112" s="13">
        <v>73</v>
      </c>
      <c r="H112" s="13">
        <v>62</v>
      </c>
      <c r="I112" s="13">
        <v>116</v>
      </c>
      <c r="J112" s="13">
        <v>72</v>
      </c>
      <c r="K112" s="13">
        <v>323</v>
      </c>
      <c r="L112" s="13">
        <v>110</v>
      </c>
      <c r="M112" s="18">
        <v>82</v>
      </c>
      <c r="N112" s="18">
        <v>192</v>
      </c>
      <c r="O112" s="18">
        <f t="shared" si="2"/>
        <v>69.48</v>
      </c>
      <c r="P112" s="13">
        <v>10</v>
      </c>
      <c r="Q112" s="13" t="s">
        <v>24</v>
      </c>
      <c r="R112" s="13" t="s">
        <v>25</v>
      </c>
    </row>
    <row r="113" s="1" customFormat="1" spans="1:18">
      <c r="A113" s="13">
        <v>110</v>
      </c>
      <c r="B113" s="15" t="s">
        <v>138</v>
      </c>
      <c r="C113" s="15" t="str">
        <f>VLOOKUP(B113,[1]Sheet3!$E:$H,4,FALSE)</f>
        <v>104661410010166</v>
      </c>
      <c r="D113" s="16" t="s">
        <v>127</v>
      </c>
      <c r="E113" s="13" t="s">
        <v>128</v>
      </c>
      <c r="F113" s="13" t="s">
        <v>23</v>
      </c>
      <c r="G113" s="13">
        <v>70</v>
      </c>
      <c r="H113" s="13">
        <v>52</v>
      </c>
      <c r="I113" s="13">
        <v>120</v>
      </c>
      <c r="J113" s="13">
        <v>66</v>
      </c>
      <c r="K113" s="13">
        <v>308</v>
      </c>
      <c r="L113" s="13">
        <v>110</v>
      </c>
      <c r="M113" s="18">
        <v>80.3333333333333</v>
      </c>
      <c r="N113" s="18">
        <v>190.333333333333</v>
      </c>
      <c r="O113" s="18">
        <f t="shared" si="2"/>
        <v>67.4133333333333</v>
      </c>
      <c r="P113" s="13">
        <v>11</v>
      </c>
      <c r="Q113" s="13" t="s">
        <v>24</v>
      </c>
      <c r="R113" s="13" t="s">
        <v>25</v>
      </c>
    </row>
    <row r="114" s="1" customFormat="1" spans="1:18">
      <c r="A114" s="13">
        <v>111</v>
      </c>
      <c r="B114" s="15" t="s">
        <v>139</v>
      </c>
      <c r="C114" s="15" t="str">
        <f>VLOOKUP(B114,[1]Sheet3!$E:$H,4,FALSE)</f>
        <v>104661410010160</v>
      </c>
      <c r="D114" s="16" t="s">
        <v>127</v>
      </c>
      <c r="E114" s="13" t="s">
        <v>128</v>
      </c>
      <c r="F114" s="13" t="s">
        <v>23</v>
      </c>
      <c r="G114" s="13">
        <v>72</v>
      </c>
      <c r="H114" s="13">
        <v>33</v>
      </c>
      <c r="I114" s="13">
        <v>119</v>
      </c>
      <c r="J114" s="13">
        <v>79</v>
      </c>
      <c r="K114" s="13">
        <v>303</v>
      </c>
      <c r="L114" s="13">
        <v>109</v>
      </c>
      <c r="M114" s="18">
        <v>78.3333333333333</v>
      </c>
      <c r="N114" s="18">
        <v>187.333333333333</v>
      </c>
      <c r="O114" s="18">
        <f t="shared" si="2"/>
        <v>66.3333333333333</v>
      </c>
      <c r="P114" s="13">
        <v>12</v>
      </c>
      <c r="Q114" s="13" t="s">
        <v>24</v>
      </c>
      <c r="R114" s="13" t="s">
        <v>25</v>
      </c>
    </row>
    <row r="115" s="1" customFormat="1" spans="1:18">
      <c r="A115" s="13">
        <v>112</v>
      </c>
      <c r="B115" s="15" t="s">
        <v>140</v>
      </c>
      <c r="C115" s="15" t="str">
        <f>VLOOKUP(B115,[1]Sheet3!$E:$H,4,FALSE)</f>
        <v>104661410010163</v>
      </c>
      <c r="D115" s="16" t="s">
        <v>127</v>
      </c>
      <c r="E115" s="13" t="s">
        <v>128</v>
      </c>
      <c r="F115" s="13" t="s">
        <v>23</v>
      </c>
      <c r="G115" s="13">
        <v>64</v>
      </c>
      <c r="H115" s="13">
        <v>46</v>
      </c>
      <c r="I115" s="13">
        <v>114</v>
      </c>
      <c r="J115" s="13">
        <v>74</v>
      </c>
      <c r="K115" s="13">
        <v>298</v>
      </c>
      <c r="L115" s="13">
        <v>110</v>
      </c>
      <c r="M115" s="18">
        <v>80.3333333333333</v>
      </c>
      <c r="N115" s="18">
        <v>190.333333333333</v>
      </c>
      <c r="O115" s="18">
        <f t="shared" si="2"/>
        <v>66.2133333333333</v>
      </c>
      <c r="P115" s="13">
        <v>13</v>
      </c>
      <c r="Q115" s="13" t="s">
        <v>24</v>
      </c>
      <c r="R115" s="13" t="s">
        <v>25</v>
      </c>
    </row>
    <row r="116" s="1" customFormat="1" spans="1:18">
      <c r="A116" s="13">
        <v>113</v>
      </c>
      <c r="B116" s="15" t="s">
        <v>141</v>
      </c>
      <c r="C116" s="15" t="str">
        <f>VLOOKUP(B116,[1]Sheet3!$E:$H,4,FALSE)</f>
        <v>104661410010124</v>
      </c>
      <c r="D116" s="16" t="s">
        <v>127</v>
      </c>
      <c r="E116" s="13" t="s">
        <v>128</v>
      </c>
      <c r="F116" s="13" t="s">
        <v>23</v>
      </c>
      <c r="G116" s="13">
        <v>71</v>
      </c>
      <c r="H116" s="13">
        <v>37</v>
      </c>
      <c r="I116" s="13">
        <v>108</v>
      </c>
      <c r="J116" s="13">
        <v>96</v>
      </c>
      <c r="K116" s="13">
        <v>312</v>
      </c>
      <c r="L116" s="13">
        <v>102</v>
      </c>
      <c r="M116" s="18">
        <v>77.3333333333333</v>
      </c>
      <c r="N116" s="18">
        <v>179.333333333333</v>
      </c>
      <c r="O116" s="18">
        <f t="shared" si="2"/>
        <v>66.1333333333333</v>
      </c>
      <c r="P116" s="13">
        <v>14</v>
      </c>
      <c r="Q116" s="13" t="s">
        <v>24</v>
      </c>
      <c r="R116" s="13" t="s">
        <v>25</v>
      </c>
    </row>
    <row r="117" s="1" customFormat="1" spans="1:18">
      <c r="A117" s="13">
        <v>114</v>
      </c>
      <c r="B117" s="15" t="s">
        <v>142</v>
      </c>
      <c r="C117" s="15" t="str">
        <f>VLOOKUP(B117,[1]Sheet3!$E:$H,4,FALSE)</f>
        <v>104661410010141</v>
      </c>
      <c r="D117" s="16" t="s">
        <v>127</v>
      </c>
      <c r="E117" s="13" t="s">
        <v>128</v>
      </c>
      <c r="F117" s="13" t="s">
        <v>23</v>
      </c>
      <c r="G117" s="13">
        <v>64</v>
      </c>
      <c r="H117" s="13">
        <v>42</v>
      </c>
      <c r="I117" s="13">
        <v>97</v>
      </c>
      <c r="J117" s="13">
        <v>86</v>
      </c>
      <c r="K117" s="13">
        <v>289</v>
      </c>
      <c r="L117" s="13">
        <v>105</v>
      </c>
      <c r="M117" s="18">
        <v>85</v>
      </c>
      <c r="N117" s="18">
        <v>190</v>
      </c>
      <c r="O117" s="18">
        <f t="shared" si="2"/>
        <v>65.08</v>
      </c>
      <c r="P117" s="13">
        <v>15</v>
      </c>
      <c r="Q117" s="13" t="s">
        <v>24</v>
      </c>
      <c r="R117" s="13" t="s">
        <v>25</v>
      </c>
    </row>
    <row r="118" s="1" customFormat="1" spans="1:18">
      <c r="A118" s="13">
        <v>115</v>
      </c>
      <c r="B118" s="15" t="s">
        <v>143</v>
      </c>
      <c r="C118" s="15" t="str">
        <f>VLOOKUP(B118,[1]Sheet3!$E:$H,4,FALSE)</f>
        <v>104661410010144</v>
      </c>
      <c r="D118" s="16" t="s">
        <v>127</v>
      </c>
      <c r="E118" s="13" t="s">
        <v>128</v>
      </c>
      <c r="F118" s="13" t="s">
        <v>23</v>
      </c>
      <c r="G118" s="13">
        <v>59</v>
      </c>
      <c r="H118" s="13">
        <v>36</v>
      </c>
      <c r="I118" s="13">
        <v>106</v>
      </c>
      <c r="J118" s="13">
        <v>81</v>
      </c>
      <c r="K118" s="13">
        <v>282</v>
      </c>
      <c r="L118" s="13">
        <v>115</v>
      </c>
      <c r="M118" s="18">
        <v>76.6666666666667</v>
      </c>
      <c r="N118" s="18">
        <v>191.666666666667</v>
      </c>
      <c r="O118" s="18">
        <f t="shared" si="2"/>
        <v>64.5066666666667</v>
      </c>
      <c r="P118" s="13">
        <v>16</v>
      </c>
      <c r="Q118" s="13" t="s">
        <v>24</v>
      </c>
      <c r="R118" s="13" t="s">
        <v>25</v>
      </c>
    </row>
    <row r="119" s="1" customFormat="1" spans="1:18">
      <c r="A119" s="13">
        <v>116</v>
      </c>
      <c r="B119" s="15" t="s">
        <v>144</v>
      </c>
      <c r="C119" s="15" t="str">
        <f>VLOOKUP(B119,[1]Sheet3!$E:$H,4,FALSE)</f>
        <v>104661410010168</v>
      </c>
      <c r="D119" s="16" t="s">
        <v>127</v>
      </c>
      <c r="E119" s="13" t="s">
        <v>128</v>
      </c>
      <c r="F119" s="13" t="s">
        <v>23</v>
      </c>
      <c r="G119" s="13">
        <v>67</v>
      </c>
      <c r="H119" s="13">
        <v>39</v>
      </c>
      <c r="I119" s="13">
        <v>126</v>
      </c>
      <c r="J119" s="13">
        <v>74</v>
      </c>
      <c r="K119" s="13">
        <v>306</v>
      </c>
      <c r="L119" s="13">
        <v>96</v>
      </c>
      <c r="M119" s="18">
        <v>76.3333333333333</v>
      </c>
      <c r="N119" s="18">
        <v>172.333333333333</v>
      </c>
      <c r="O119" s="18">
        <f t="shared" si="2"/>
        <v>64.2933333333333</v>
      </c>
      <c r="P119" s="13">
        <v>17</v>
      </c>
      <c r="Q119" s="13" t="s">
        <v>24</v>
      </c>
      <c r="R119" s="13" t="s">
        <v>25</v>
      </c>
    </row>
    <row r="120" s="1" customFormat="1" spans="1:18">
      <c r="A120" s="13">
        <v>117</v>
      </c>
      <c r="B120" s="15" t="s">
        <v>145</v>
      </c>
      <c r="C120" s="15" t="str">
        <f>VLOOKUP(B120,[1]Sheet3!$E:$H,4,FALSE)</f>
        <v>104661410010172</v>
      </c>
      <c r="D120" s="16" t="s">
        <v>127</v>
      </c>
      <c r="E120" s="13" t="s">
        <v>128</v>
      </c>
      <c r="F120" s="13" t="s">
        <v>23</v>
      </c>
      <c r="G120" s="13">
        <v>64</v>
      </c>
      <c r="H120" s="13">
        <v>49</v>
      </c>
      <c r="I120" s="13">
        <v>99</v>
      </c>
      <c r="J120" s="13">
        <v>60</v>
      </c>
      <c r="K120" s="13">
        <v>272</v>
      </c>
      <c r="L120" s="13">
        <v>118</v>
      </c>
      <c r="M120" s="18">
        <v>79.3333333333333</v>
      </c>
      <c r="N120" s="18">
        <v>197.333333333333</v>
      </c>
      <c r="O120" s="18">
        <f t="shared" si="2"/>
        <v>64.2133333333333</v>
      </c>
      <c r="P120" s="13">
        <v>18</v>
      </c>
      <c r="Q120" s="13" t="s">
        <v>24</v>
      </c>
      <c r="R120" s="13" t="s">
        <v>25</v>
      </c>
    </row>
    <row r="121" s="1" customFormat="1" spans="1:18">
      <c r="A121" s="13">
        <v>118</v>
      </c>
      <c r="B121" s="15" t="s">
        <v>146</v>
      </c>
      <c r="C121" s="15" t="str">
        <f>VLOOKUP(B121,[1]Sheet3!$E:$H,4,FALSE)</f>
        <v>104661410010148</v>
      </c>
      <c r="D121" s="16" t="s">
        <v>127</v>
      </c>
      <c r="E121" s="13" t="s">
        <v>128</v>
      </c>
      <c r="F121" s="13" t="s">
        <v>23</v>
      </c>
      <c r="G121" s="13">
        <v>69</v>
      </c>
      <c r="H121" s="13">
        <v>51</v>
      </c>
      <c r="I121" s="13">
        <v>85</v>
      </c>
      <c r="J121" s="13">
        <v>72</v>
      </c>
      <c r="K121" s="13">
        <v>277</v>
      </c>
      <c r="L121" s="13">
        <v>104</v>
      </c>
      <c r="M121" s="18">
        <v>83</v>
      </c>
      <c r="N121" s="18">
        <v>187</v>
      </c>
      <c r="O121" s="18">
        <f t="shared" si="2"/>
        <v>63.16</v>
      </c>
      <c r="P121" s="13">
        <v>19</v>
      </c>
      <c r="Q121" s="13" t="s">
        <v>24</v>
      </c>
      <c r="R121" s="13" t="s">
        <v>25</v>
      </c>
    </row>
    <row r="122" s="1" customFormat="1" spans="1:18">
      <c r="A122" s="13">
        <v>119</v>
      </c>
      <c r="B122" s="15" t="s">
        <v>147</v>
      </c>
      <c r="C122" s="15" t="str">
        <f>VLOOKUP(B122,[1]Sheet3!$E:$H,4,FALSE)</f>
        <v>104661410010143</v>
      </c>
      <c r="D122" s="16" t="s">
        <v>127</v>
      </c>
      <c r="E122" s="13" t="s">
        <v>128</v>
      </c>
      <c r="F122" s="13" t="s">
        <v>23</v>
      </c>
      <c r="G122" s="13">
        <v>62</v>
      </c>
      <c r="H122" s="13">
        <v>42</v>
      </c>
      <c r="I122" s="13">
        <v>95</v>
      </c>
      <c r="J122" s="13">
        <v>70</v>
      </c>
      <c r="K122" s="13">
        <v>269</v>
      </c>
      <c r="L122" s="13">
        <v>116</v>
      </c>
      <c r="M122" s="18">
        <v>76.6666666666667</v>
      </c>
      <c r="N122" s="18">
        <v>192.666666666667</v>
      </c>
      <c r="O122" s="18">
        <f t="shared" si="2"/>
        <v>63.1066666666667</v>
      </c>
      <c r="P122" s="13">
        <v>20</v>
      </c>
      <c r="Q122" s="13" t="s">
        <v>24</v>
      </c>
      <c r="R122" s="13" t="s">
        <v>25</v>
      </c>
    </row>
    <row r="123" s="1" customFormat="1" spans="1:18">
      <c r="A123" s="13">
        <v>120</v>
      </c>
      <c r="B123" s="15" t="s">
        <v>148</v>
      </c>
      <c r="C123" s="15" t="str">
        <f>VLOOKUP(B123,[1]Sheet3!$E:$H,4,FALSE)</f>
        <v>104661410010131</v>
      </c>
      <c r="D123" s="16" t="s">
        <v>127</v>
      </c>
      <c r="E123" s="13" t="s">
        <v>128</v>
      </c>
      <c r="F123" s="13" t="s">
        <v>23</v>
      </c>
      <c r="G123" s="13">
        <v>65</v>
      </c>
      <c r="H123" s="13">
        <v>37</v>
      </c>
      <c r="I123" s="13">
        <v>96</v>
      </c>
      <c r="J123" s="13">
        <v>77</v>
      </c>
      <c r="K123" s="13">
        <v>275</v>
      </c>
      <c r="L123" s="13">
        <v>107</v>
      </c>
      <c r="M123" s="18">
        <v>75</v>
      </c>
      <c r="N123" s="18">
        <v>182</v>
      </c>
      <c r="O123" s="18">
        <f t="shared" si="2"/>
        <v>62.12</v>
      </c>
      <c r="P123" s="13">
        <v>21</v>
      </c>
      <c r="Q123" s="13" t="s">
        <v>24</v>
      </c>
      <c r="R123" s="13" t="s">
        <v>25</v>
      </c>
    </row>
    <row r="124" s="1" customFormat="1" spans="1:18">
      <c r="A124" s="13">
        <v>121</v>
      </c>
      <c r="B124" s="15" t="s">
        <v>149</v>
      </c>
      <c r="C124" s="15" t="str">
        <f>VLOOKUP(B124,[1]Sheet3!$E:$H,4,FALSE)</f>
        <v>104661410010140</v>
      </c>
      <c r="D124" s="16" t="s">
        <v>127</v>
      </c>
      <c r="E124" s="13" t="s">
        <v>128</v>
      </c>
      <c r="F124" s="13" t="s">
        <v>23</v>
      </c>
      <c r="G124" s="13">
        <v>60</v>
      </c>
      <c r="H124" s="13">
        <v>35</v>
      </c>
      <c r="I124" s="13">
        <v>92</v>
      </c>
      <c r="J124" s="13">
        <v>68</v>
      </c>
      <c r="K124" s="13">
        <v>255</v>
      </c>
      <c r="L124" s="13">
        <v>114</v>
      </c>
      <c r="M124" s="18">
        <v>78</v>
      </c>
      <c r="N124" s="18">
        <v>192</v>
      </c>
      <c r="O124" s="18">
        <f t="shared" si="2"/>
        <v>61.32</v>
      </c>
      <c r="P124" s="13">
        <v>22</v>
      </c>
      <c r="Q124" s="13" t="s">
        <v>24</v>
      </c>
      <c r="R124" s="13" t="s">
        <v>25</v>
      </c>
    </row>
    <row r="125" s="1" customFormat="1" spans="1:18">
      <c r="A125" s="13">
        <v>122</v>
      </c>
      <c r="B125" s="15" t="s">
        <v>150</v>
      </c>
      <c r="C125" s="15" t="str">
        <f>VLOOKUP(B125,[1]Sheet3!$E:$H,4,FALSE)</f>
        <v>104661410010152</v>
      </c>
      <c r="D125" s="16" t="s">
        <v>127</v>
      </c>
      <c r="E125" s="13" t="s">
        <v>128</v>
      </c>
      <c r="F125" s="13" t="s">
        <v>23</v>
      </c>
      <c r="G125" s="13">
        <v>69</v>
      </c>
      <c r="H125" s="13">
        <v>37</v>
      </c>
      <c r="I125" s="13">
        <v>106</v>
      </c>
      <c r="J125" s="13">
        <v>66</v>
      </c>
      <c r="K125" s="13">
        <v>278</v>
      </c>
      <c r="L125" s="13">
        <v>90</v>
      </c>
      <c r="M125" s="18">
        <v>84.6666666666667</v>
      </c>
      <c r="N125" s="18">
        <v>174.666666666667</v>
      </c>
      <c r="O125" s="18">
        <f t="shared" si="2"/>
        <v>61.3066666666667</v>
      </c>
      <c r="P125" s="13">
        <v>23</v>
      </c>
      <c r="Q125" s="13" t="s">
        <v>24</v>
      </c>
      <c r="R125" s="13" t="s">
        <v>25</v>
      </c>
    </row>
    <row r="126" s="1" customFormat="1" spans="1:18">
      <c r="A126" s="13">
        <v>123</v>
      </c>
      <c r="B126" s="15" t="s">
        <v>151</v>
      </c>
      <c r="C126" s="15" t="str">
        <f>VLOOKUP(B126,[1]Sheet3!$E:$H,4,FALSE)</f>
        <v>104661410010171</v>
      </c>
      <c r="D126" s="16" t="s">
        <v>127</v>
      </c>
      <c r="E126" s="13" t="s">
        <v>128</v>
      </c>
      <c r="F126" s="13" t="s">
        <v>23</v>
      </c>
      <c r="G126" s="13">
        <v>68</v>
      </c>
      <c r="H126" s="13">
        <v>43</v>
      </c>
      <c r="I126" s="13">
        <v>111</v>
      </c>
      <c r="J126" s="13">
        <v>50</v>
      </c>
      <c r="K126" s="13">
        <v>272</v>
      </c>
      <c r="L126" s="13">
        <v>94</v>
      </c>
      <c r="M126" s="18">
        <v>80.3333333333333</v>
      </c>
      <c r="N126" s="18">
        <v>174.333333333333</v>
      </c>
      <c r="O126" s="18">
        <f t="shared" si="2"/>
        <v>60.5333333333333</v>
      </c>
      <c r="P126" s="13">
        <v>24</v>
      </c>
      <c r="Q126" s="13" t="s">
        <v>24</v>
      </c>
      <c r="R126" s="13" t="s">
        <v>25</v>
      </c>
    </row>
    <row r="127" s="1" customFormat="1" spans="1:18">
      <c r="A127" s="13">
        <v>124</v>
      </c>
      <c r="B127" s="15" t="s">
        <v>152</v>
      </c>
      <c r="C127" s="15" t="str">
        <f>VLOOKUP(B127,[1]Sheet3!$E:$H,4,FALSE)</f>
        <v>104661410010180</v>
      </c>
      <c r="D127" s="16" t="s">
        <v>127</v>
      </c>
      <c r="E127" s="13" t="s">
        <v>128</v>
      </c>
      <c r="F127" s="13" t="s">
        <v>23</v>
      </c>
      <c r="G127" s="13">
        <v>62</v>
      </c>
      <c r="H127" s="13">
        <v>36</v>
      </c>
      <c r="I127" s="13">
        <v>108</v>
      </c>
      <c r="J127" s="13">
        <v>77</v>
      </c>
      <c r="K127" s="13">
        <v>283</v>
      </c>
      <c r="L127" s="13">
        <v>83</v>
      </c>
      <c r="M127" s="18">
        <v>76.6666666666667</v>
      </c>
      <c r="N127" s="18">
        <v>159.666666666667</v>
      </c>
      <c r="O127" s="18">
        <f t="shared" si="2"/>
        <v>59.5066666666667</v>
      </c>
      <c r="P127" s="13">
        <v>25</v>
      </c>
      <c r="Q127" s="13" t="s">
        <v>24</v>
      </c>
      <c r="R127" s="13" t="s">
        <v>25</v>
      </c>
    </row>
    <row r="128" s="1" customFormat="1" spans="1:18">
      <c r="A128" s="13">
        <v>125</v>
      </c>
      <c r="B128" s="15" t="s">
        <v>153</v>
      </c>
      <c r="C128" s="15" t="str">
        <f>VLOOKUP(B128,[1]Sheet3!$E:$H,4,FALSE)</f>
        <v>104661410010146</v>
      </c>
      <c r="D128" s="16" t="s">
        <v>127</v>
      </c>
      <c r="E128" s="13" t="s">
        <v>128</v>
      </c>
      <c r="F128" s="13" t="s">
        <v>23</v>
      </c>
      <c r="G128" s="13">
        <v>64</v>
      </c>
      <c r="H128" s="13">
        <v>44</v>
      </c>
      <c r="I128" s="13">
        <v>107</v>
      </c>
      <c r="J128" s="13">
        <v>52</v>
      </c>
      <c r="K128" s="13">
        <v>267</v>
      </c>
      <c r="L128" s="13">
        <v>89</v>
      </c>
      <c r="M128" s="18">
        <v>79.3333333333333</v>
      </c>
      <c r="N128" s="18">
        <v>168.333333333333</v>
      </c>
      <c r="O128" s="18">
        <f t="shared" si="2"/>
        <v>58.9733333333333</v>
      </c>
      <c r="P128" s="13">
        <v>26</v>
      </c>
      <c r="Q128" s="13" t="s">
        <v>24</v>
      </c>
      <c r="R128" s="13" t="s">
        <v>25</v>
      </c>
    </row>
    <row r="129" s="1" customFormat="1" spans="1:18">
      <c r="A129" s="13">
        <v>126</v>
      </c>
      <c r="B129" s="19" t="s">
        <v>154</v>
      </c>
      <c r="C129" s="19">
        <v>104661410071570</v>
      </c>
      <c r="D129" s="24" t="s">
        <v>127</v>
      </c>
      <c r="E129" s="19" t="s">
        <v>128</v>
      </c>
      <c r="F129" s="20" t="s">
        <v>23</v>
      </c>
      <c r="G129" s="19">
        <v>63</v>
      </c>
      <c r="H129" s="19">
        <v>40</v>
      </c>
      <c r="I129" s="19">
        <v>89</v>
      </c>
      <c r="J129" s="19">
        <v>106</v>
      </c>
      <c r="K129" s="19">
        <v>298</v>
      </c>
      <c r="L129" s="13">
        <v>130</v>
      </c>
      <c r="M129" s="22">
        <v>90.4</v>
      </c>
      <c r="N129" s="22">
        <v>220.4</v>
      </c>
      <c r="O129" s="18">
        <v>71.024</v>
      </c>
      <c r="P129" s="13">
        <v>1</v>
      </c>
      <c r="Q129" s="20" t="s">
        <v>24</v>
      </c>
      <c r="R129" s="13" t="s">
        <v>55</v>
      </c>
    </row>
    <row r="130" s="1" customFormat="1" spans="1:19">
      <c r="A130" s="13">
        <v>127</v>
      </c>
      <c r="B130" s="19" t="s">
        <v>155</v>
      </c>
      <c r="C130" s="19">
        <v>106351326023773</v>
      </c>
      <c r="D130" s="24" t="s">
        <v>127</v>
      </c>
      <c r="E130" s="19" t="s">
        <v>128</v>
      </c>
      <c r="F130" s="20" t="s">
        <v>23</v>
      </c>
      <c r="G130" s="19">
        <v>68</v>
      </c>
      <c r="H130" s="19">
        <v>50</v>
      </c>
      <c r="I130" s="19">
        <v>67</v>
      </c>
      <c r="J130" s="19">
        <v>97</v>
      </c>
      <c r="K130" s="19">
        <v>282</v>
      </c>
      <c r="L130" s="13">
        <v>134</v>
      </c>
      <c r="M130" s="18">
        <v>90.6190476190476</v>
      </c>
      <c r="N130" s="18">
        <f>L130+M130</f>
        <v>224.619047619048</v>
      </c>
      <c r="O130" s="18">
        <v>69.7790476190476</v>
      </c>
      <c r="P130" s="23">
        <v>2</v>
      </c>
      <c r="Q130" s="20" t="s">
        <v>24</v>
      </c>
      <c r="R130" s="13" t="s">
        <v>55</v>
      </c>
      <c r="S130" s="21"/>
    </row>
    <row r="131" s="1" customFormat="1" spans="1:19">
      <c r="A131" s="13">
        <v>128</v>
      </c>
      <c r="B131" s="19" t="s">
        <v>156</v>
      </c>
      <c r="C131" s="19">
        <v>106261090100226</v>
      </c>
      <c r="D131" s="24" t="s">
        <v>127</v>
      </c>
      <c r="E131" s="19" t="s">
        <v>128</v>
      </c>
      <c r="F131" s="20" t="s">
        <v>23</v>
      </c>
      <c r="G131" s="19">
        <v>50</v>
      </c>
      <c r="H131" s="19">
        <v>43</v>
      </c>
      <c r="I131" s="19">
        <v>79</v>
      </c>
      <c r="J131" s="19">
        <v>114</v>
      </c>
      <c r="K131" s="19">
        <v>286</v>
      </c>
      <c r="L131" s="13">
        <v>125</v>
      </c>
      <c r="M131" s="18">
        <v>91.3809523809524</v>
      </c>
      <c r="N131" s="18">
        <f>L131+M131</f>
        <v>216.380952380952</v>
      </c>
      <c r="O131" s="18">
        <v>68.9409523809524</v>
      </c>
      <c r="P131" s="13">
        <v>3</v>
      </c>
      <c r="Q131" s="20" t="s">
        <v>24</v>
      </c>
      <c r="R131" s="13" t="s">
        <v>55</v>
      </c>
      <c r="S131" s="21"/>
    </row>
    <row r="132" s="1" customFormat="1" spans="1:18">
      <c r="A132" s="13">
        <v>129</v>
      </c>
      <c r="B132" s="15" t="s">
        <v>157</v>
      </c>
      <c r="C132" s="15">
        <f>VLOOKUP(B132,[1]Sheet3!$E:$H,4,FALSE)</f>
        <v>107121141213489</v>
      </c>
      <c r="D132" s="16" t="s">
        <v>127</v>
      </c>
      <c r="E132" s="13" t="s">
        <v>128</v>
      </c>
      <c r="F132" s="13" t="s">
        <v>23</v>
      </c>
      <c r="G132" s="13">
        <v>71</v>
      </c>
      <c r="H132" s="13">
        <v>46</v>
      </c>
      <c r="I132" s="13">
        <v>96</v>
      </c>
      <c r="J132" s="13">
        <v>68</v>
      </c>
      <c r="K132" s="13">
        <v>281</v>
      </c>
      <c r="L132" s="13">
        <v>127</v>
      </c>
      <c r="M132" s="18">
        <v>83.6666666666667</v>
      </c>
      <c r="N132" s="18">
        <v>210.666666666667</v>
      </c>
      <c r="O132" s="18">
        <f>(K132/5)*0.6+(N132/2.5)*0.4</f>
        <v>67.4266666666667</v>
      </c>
      <c r="P132" s="23">
        <v>4</v>
      </c>
      <c r="Q132" s="13" t="s">
        <v>24</v>
      </c>
      <c r="R132" s="13" t="s">
        <v>55</v>
      </c>
    </row>
    <row r="133" s="1" customFormat="1" spans="1:18">
      <c r="A133" s="13">
        <v>130</v>
      </c>
      <c r="B133" s="15" t="s">
        <v>158</v>
      </c>
      <c r="C133" s="15">
        <f>VLOOKUP(B133,[1]Sheet3!$E:$H,4,FALSE)</f>
        <v>100191412112454</v>
      </c>
      <c r="D133" s="16" t="s">
        <v>127</v>
      </c>
      <c r="E133" s="13" t="s">
        <v>128</v>
      </c>
      <c r="F133" s="13" t="s">
        <v>23</v>
      </c>
      <c r="G133" s="13">
        <v>62</v>
      </c>
      <c r="H133" s="13">
        <v>38</v>
      </c>
      <c r="I133" s="13">
        <v>102</v>
      </c>
      <c r="J133" s="13">
        <v>90</v>
      </c>
      <c r="K133" s="13">
        <v>292</v>
      </c>
      <c r="L133" s="13">
        <v>114</v>
      </c>
      <c r="M133" s="18">
        <v>88.3333333333333</v>
      </c>
      <c r="N133" s="18">
        <v>202.333333333333</v>
      </c>
      <c r="O133" s="18">
        <f>(K133/5)*0.6+(N133/2.5)*0.4</f>
        <v>67.4133333333333</v>
      </c>
      <c r="P133" s="13">
        <v>5</v>
      </c>
      <c r="Q133" s="13" t="s">
        <v>24</v>
      </c>
      <c r="R133" s="13" t="s">
        <v>55</v>
      </c>
    </row>
    <row r="134" s="1" customFormat="1" spans="1:19">
      <c r="A134" s="13">
        <v>131</v>
      </c>
      <c r="B134" s="19" t="s">
        <v>159</v>
      </c>
      <c r="C134" s="19">
        <v>107121141164058</v>
      </c>
      <c r="D134" s="24" t="s">
        <v>127</v>
      </c>
      <c r="E134" s="19" t="s">
        <v>128</v>
      </c>
      <c r="F134" s="20" t="s">
        <v>23</v>
      </c>
      <c r="G134" s="19">
        <v>71</v>
      </c>
      <c r="H134" s="19">
        <v>36</v>
      </c>
      <c r="I134" s="19">
        <v>70</v>
      </c>
      <c r="J134" s="19">
        <v>83</v>
      </c>
      <c r="K134" s="19">
        <v>260</v>
      </c>
      <c r="L134" s="13">
        <v>130</v>
      </c>
      <c r="M134" s="18">
        <v>92.6666666666667</v>
      </c>
      <c r="N134" s="18">
        <f>L134+M134</f>
        <v>222.666666666667</v>
      </c>
      <c r="O134" s="18">
        <v>66.8266666666667</v>
      </c>
      <c r="P134" s="23">
        <v>6</v>
      </c>
      <c r="Q134" s="20" t="s">
        <v>24</v>
      </c>
      <c r="R134" s="13" t="s">
        <v>55</v>
      </c>
      <c r="S134" s="21"/>
    </row>
    <row r="135" s="1" customFormat="1" spans="1:18">
      <c r="A135" s="13">
        <v>132</v>
      </c>
      <c r="B135" s="15" t="s">
        <v>160</v>
      </c>
      <c r="C135" s="15">
        <f>VLOOKUP(B135,[1]Sheet3!$E:$H,4,FALSE)</f>
        <v>104591410180054</v>
      </c>
      <c r="D135" s="16" t="s">
        <v>127</v>
      </c>
      <c r="E135" s="13" t="s">
        <v>128</v>
      </c>
      <c r="F135" s="13" t="s">
        <v>23</v>
      </c>
      <c r="G135" s="13">
        <v>70</v>
      </c>
      <c r="H135" s="13">
        <v>42</v>
      </c>
      <c r="I135" s="13">
        <v>78</v>
      </c>
      <c r="J135" s="13">
        <v>100</v>
      </c>
      <c r="K135" s="13">
        <v>290</v>
      </c>
      <c r="L135" s="13">
        <v>118</v>
      </c>
      <c r="M135" s="18">
        <v>81.6666666666667</v>
      </c>
      <c r="N135" s="18">
        <v>199.666666666667</v>
      </c>
      <c r="O135" s="18">
        <f t="shared" ref="O135:O140" si="3">(K135/5)*0.6+(N135/2.5)*0.4</f>
        <v>66.7466666666667</v>
      </c>
      <c r="P135" s="13">
        <v>7</v>
      </c>
      <c r="Q135" s="13" t="s">
        <v>24</v>
      </c>
      <c r="R135" s="13" t="s">
        <v>55</v>
      </c>
    </row>
    <row r="136" s="1" customFormat="1" spans="1:18">
      <c r="A136" s="13">
        <v>133</v>
      </c>
      <c r="B136" s="15" t="s">
        <v>161</v>
      </c>
      <c r="C136" s="15">
        <f>VLOOKUP(B136,[1]Sheet3!$E:$H,4,FALSE)</f>
        <v>107121141213357</v>
      </c>
      <c r="D136" s="16" t="s">
        <v>127</v>
      </c>
      <c r="E136" s="13" t="s">
        <v>128</v>
      </c>
      <c r="F136" s="13" t="s">
        <v>23</v>
      </c>
      <c r="G136" s="13">
        <v>62</v>
      </c>
      <c r="H136" s="13">
        <v>54</v>
      </c>
      <c r="I136" s="13">
        <v>90</v>
      </c>
      <c r="J136" s="13">
        <v>78</v>
      </c>
      <c r="K136" s="13">
        <v>284</v>
      </c>
      <c r="L136" s="13">
        <v>119</v>
      </c>
      <c r="M136" s="18">
        <v>82</v>
      </c>
      <c r="N136" s="18">
        <v>201</v>
      </c>
      <c r="O136" s="18">
        <f t="shared" si="3"/>
        <v>66.24</v>
      </c>
      <c r="P136" s="23">
        <v>8</v>
      </c>
      <c r="Q136" s="13" t="s">
        <v>24</v>
      </c>
      <c r="R136" s="13" t="s">
        <v>55</v>
      </c>
    </row>
    <row r="137" s="1" customFormat="1" spans="1:18">
      <c r="A137" s="13">
        <v>134</v>
      </c>
      <c r="B137" s="15" t="s">
        <v>162</v>
      </c>
      <c r="C137" s="15">
        <f>VLOOKUP(B137,[1]Sheet3!$E:$H,4,FALSE)</f>
        <v>102241095131151</v>
      </c>
      <c r="D137" s="16" t="s">
        <v>127</v>
      </c>
      <c r="E137" s="13" t="s">
        <v>128</v>
      </c>
      <c r="F137" s="13" t="s">
        <v>23</v>
      </c>
      <c r="G137" s="13">
        <v>68</v>
      </c>
      <c r="H137" s="13">
        <v>51</v>
      </c>
      <c r="I137" s="13">
        <v>79</v>
      </c>
      <c r="J137" s="13">
        <v>93</v>
      </c>
      <c r="K137" s="13">
        <v>291</v>
      </c>
      <c r="L137" s="13">
        <v>109</v>
      </c>
      <c r="M137" s="18">
        <v>85.6666666666667</v>
      </c>
      <c r="N137" s="18">
        <v>194.666666666667</v>
      </c>
      <c r="O137" s="18">
        <f t="shared" si="3"/>
        <v>66.0666666666667</v>
      </c>
      <c r="P137" s="13">
        <v>9</v>
      </c>
      <c r="Q137" s="13" t="s">
        <v>24</v>
      </c>
      <c r="R137" s="13" t="s">
        <v>55</v>
      </c>
    </row>
    <row r="138" s="1" customFormat="1" spans="1:18">
      <c r="A138" s="13">
        <v>135</v>
      </c>
      <c r="B138" s="15" t="s">
        <v>163</v>
      </c>
      <c r="C138" s="15">
        <f>VLOOKUP(B138,[1]Sheet3!$E:$H,4,FALSE)</f>
        <v>107121141033611</v>
      </c>
      <c r="D138" s="16" t="s">
        <v>127</v>
      </c>
      <c r="E138" s="13" t="s">
        <v>128</v>
      </c>
      <c r="F138" s="13" t="s">
        <v>23</v>
      </c>
      <c r="G138" s="13">
        <v>68</v>
      </c>
      <c r="H138" s="13">
        <v>52</v>
      </c>
      <c r="I138" s="13">
        <v>76</v>
      </c>
      <c r="J138" s="13">
        <v>91</v>
      </c>
      <c r="K138" s="13">
        <v>287</v>
      </c>
      <c r="L138" s="13">
        <v>114</v>
      </c>
      <c r="M138" s="18">
        <v>82</v>
      </c>
      <c r="N138" s="18">
        <v>196</v>
      </c>
      <c r="O138" s="18">
        <f t="shared" si="3"/>
        <v>65.8</v>
      </c>
      <c r="P138" s="23">
        <v>10</v>
      </c>
      <c r="Q138" s="13" t="s">
        <v>24</v>
      </c>
      <c r="R138" s="13" t="s">
        <v>55</v>
      </c>
    </row>
    <row r="139" s="1" customFormat="1" spans="1:18">
      <c r="A139" s="13">
        <v>136</v>
      </c>
      <c r="B139" s="15" t="s">
        <v>164</v>
      </c>
      <c r="C139" s="15">
        <f>VLOOKUP(B139,[1]Sheet3!$E:$H,4,FALSE)</f>
        <v>103071210108782</v>
      </c>
      <c r="D139" s="16" t="s">
        <v>127</v>
      </c>
      <c r="E139" s="13" t="s">
        <v>128</v>
      </c>
      <c r="F139" s="13" t="s">
        <v>23</v>
      </c>
      <c r="G139" s="13">
        <v>69</v>
      </c>
      <c r="H139" s="13">
        <v>55</v>
      </c>
      <c r="I139" s="13">
        <v>69</v>
      </c>
      <c r="J139" s="13">
        <v>97</v>
      </c>
      <c r="K139" s="13">
        <v>290</v>
      </c>
      <c r="L139" s="13">
        <v>107</v>
      </c>
      <c r="M139" s="18">
        <v>86.6666666666667</v>
      </c>
      <c r="N139" s="18">
        <v>193.666666666667</v>
      </c>
      <c r="O139" s="18">
        <f t="shared" si="3"/>
        <v>65.7866666666667</v>
      </c>
      <c r="P139" s="13">
        <v>11</v>
      </c>
      <c r="Q139" s="13" t="s">
        <v>24</v>
      </c>
      <c r="R139" s="13" t="s">
        <v>55</v>
      </c>
    </row>
    <row r="140" s="1" customFormat="1" spans="1:18">
      <c r="A140" s="13">
        <v>137</v>
      </c>
      <c r="B140" s="15" t="s">
        <v>165</v>
      </c>
      <c r="C140" s="15">
        <f>VLOOKUP(B140,[1]Sheet3!$E:$H,4,FALSE)</f>
        <v>106351324022862</v>
      </c>
      <c r="D140" s="16" t="s">
        <v>127</v>
      </c>
      <c r="E140" s="13" t="s">
        <v>128</v>
      </c>
      <c r="F140" s="13" t="s">
        <v>23</v>
      </c>
      <c r="G140" s="13">
        <v>60</v>
      </c>
      <c r="H140" s="13">
        <v>50</v>
      </c>
      <c r="I140" s="13">
        <v>62</v>
      </c>
      <c r="J140" s="13">
        <v>109</v>
      </c>
      <c r="K140" s="13">
        <v>281</v>
      </c>
      <c r="L140" s="13">
        <v>116</v>
      </c>
      <c r="M140" s="18">
        <v>83.3333333333333</v>
      </c>
      <c r="N140" s="18">
        <v>199.333333333333</v>
      </c>
      <c r="O140" s="18">
        <f t="shared" si="3"/>
        <v>65.6133333333333</v>
      </c>
      <c r="P140" s="23">
        <v>12</v>
      </c>
      <c r="Q140" s="13" t="s">
        <v>24</v>
      </c>
      <c r="R140" s="13" t="s">
        <v>55</v>
      </c>
    </row>
    <row r="141" s="1" customFormat="1" spans="1:19">
      <c r="A141" s="13">
        <v>138</v>
      </c>
      <c r="B141" s="19" t="s">
        <v>166</v>
      </c>
      <c r="C141" s="19">
        <v>106351326023782</v>
      </c>
      <c r="D141" s="24" t="s">
        <v>127</v>
      </c>
      <c r="E141" s="19" t="s">
        <v>128</v>
      </c>
      <c r="F141" s="20" t="s">
        <v>23</v>
      </c>
      <c r="G141" s="19">
        <v>62</v>
      </c>
      <c r="H141" s="19">
        <v>38</v>
      </c>
      <c r="I141" s="19">
        <v>68</v>
      </c>
      <c r="J141" s="19">
        <v>102</v>
      </c>
      <c r="K141" s="19">
        <v>270</v>
      </c>
      <c r="L141" s="13">
        <v>117</v>
      </c>
      <c r="M141" s="18">
        <v>88.1428571428571</v>
      </c>
      <c r="N141" s="18">
        <f>L141+M141</f>
        <v>205.142857142857</v>
      </c>
      <c r="O141" s="18">
        <v>65.2228571428571</v>
      </c>
      <c r="P141" s="13">
        <v>13</v>
      </c>
      <c r="Q141" s="20" t="s">
        <v>24</v>
      </c>
      <c r="R141" s="13" t="s">
        <v>55</v>
      </c>
      <c r="S141" s="21"/>
    </row>
    <row r="142" s="1" customFormat="1" spans="1:18">
      <c r="A142" s="13">
        <v>139</v>
      </c>
      <c r="B142" s="15" t="s">
        <v>167</v>
      </c>
      <c r="C142" s="15">
        <f>VLOOKUP(B142,[1]Sheet3!$E:$H,4,FALSE)</f>
        <v>107121162024941</v>
      </c>
      <c r="D142" s="16" t="s">
        <v>127</v>
      </c>
      <c r="E142" s="13" t="s">
        <v>128</v>
      </c>
      <c r="F142" s="13" t="s">
        <v>23</v>
      </c>
      <c r="G142" s="13">
        <v>52</v>
      </c>
      <c r="H142" s="13">
        <v>39</v>
      </c>
      <c r="I142" s="13">
        <v>90</v>
      </c>
      <c r="J142" s="13">
        <v>117</v>
      </c>
      <c r="K142" s="13">
        <v>298</v>
      </c>
      <c r="L142" s="13">
        <v>108</v>
      </c>
      <c r="M142" s="18">
        <v>75.6666666666667</v>
      </c>
      <c r="N142" s="18">
        <v>183.666666666667</v>
      </c>
      <c r="O142" s="18">
        <f t="shared" ref="O142:O154" si="4">(K142/5)*0.6+(N142/2.5)*0.4</f>
        <v>65.1466666666667</v>
      </c>
      <c r="P142" s="23">
        <v>14</v>
      </c>
      <c r="Q142" s="13" t="s">
        <v>24</v>
      </c>
      <c r="R142" s="13" t="s">
        <v>55</v>
      </c>
    </row>
    <row r="143" s="1" customFormat="1" spans="1:18">
      <c r="A143" s="13">
        <v>140</v>
      </c>
      <c r="B143" s="15" t="s">
        <v>168</v>
      </c>
      <c r="C143" s="15">
        <f>VLOOKUP(B143,[1]Sheet3!$E:$H,4,FALSE)</f>
        <v>107121141033415</v>
      </c>
      <c r="D143" s="16" t="s">
        <v>127</v>
      </c>
      <c r="E143" s="13" t="s">
        <v>128</v>
      </c>
      <c r="F143" s="13" t="s">
        <v>23</v>
      </c>
      <c r="G143" s="13">
        <v>57</v>
      </c>
      <c r="H143" s="13">
        <v>49</v>
      </c>
      <c r="I143" s="13">
        <v>94</v>
      </c>
      <c r="J143" s="13">
        <v>68</v>
      </c>
      <c r="K143" s="13">
        <v>268</v>
      </c>
      <c r="L143" s="13">
        <v>126</v>
      </c>
      <c r="M143" s="18">
        <v>80</v>
      </c>
      <c r="N143" s="18">
        <v>206</v>
      </c>
      <c r="O143" s="18">
        <f t="shared" si="4"/>
        <v>65.12</v>
      </c>
      <c r="P143" s="13">
        <v>15</v>
      </c>
      <c r="Q143" s="13" t="s">
        <v>24</v>
      </c>
      <c r="R143" s="13" t="s">
        <v>55</v>
      </c>
    </row>
    <row r="144" s="1" customFormat="1" spans="1:18">
      <c r="A144" s="13">
        <v>141</v>
      </c>
      <c r="B144" s="15" t="s">
        <v>169</v>
      </c>
      <c r="C144" s="15">
        <f>VLOOKUP(B144,[1]Sheet3!$E:$H,4,FALSE)</f>
        <v>105041210535193</v>
      </c>
      <c r="D144" s="16" t="s">
        <v>127</v>
      </c>
      <c r="E144" s="13" t="s">
        <v>128</v>
      </c>
      <c r="F144" s="13" t="s">
        <v>23</v>
      </c>
      <c r="G144" s="13">
        <v>60</v>
      </c>
      <c r="H144" s="13">
        <v>36</v>
      </c>
      <c r="I144" s="13">
        <v>90</v>
      </c>
      <c r="J144" s="13">
        <v>89</v>
      </c>
      <c r="K144" s="13">
        <v>275</v>
      </c>
      <c r="L144" s="13">
        <v>117</v>
      </c>
      <c r="M144" s="18">
        <v>81.6666666666667</v>
      </c>
      <c r="N144" s="18">
        <v>198.666666666667</v>
      </c>
      <c r="O144" s="18">
        <f t="shared" si="4"/>
        <v>64.7866666666667</v>
      </c>
      <c r="P144" s="23">
        <v>16</v>
      </c>
      <c r="Q144" s="13" t="s">
        <v>24</v>
      </c>
      <c r="R144" s="13" t="s">
        <v>55</v>
      </c>
    </row>
    <row r="145" s="1" customFormat="1" spans="1:18">
      <c r="A145" s="13">
        <v>142</v>
      </c>
      <c r="B145" s="15" t="s">
        <v>170</v>
      </c>
      <c r="C145" s="15">
        <f>VLOOKUP(B145,[1]Sheet3!$E:$H,4,FALSE)</f>
        <v>104591410180039</v>
      </c>
      <c r="D145" s="16" t="s">
        <v>127</v>
      </c>
      <c r="E145" s="13" t="s">
        <v>128</v>
      </c>
      <c r="F145" s="13" t="s">
        <v>23</v>
      </c>
      <c r="G145" s="13">
        <v>65</v>
      </c>
      <c r="H145" s="13">
        <v>47</v>
      </c>
      <c r="I145" s="13">
        <v>96</v>
      </c>
      <c r="J145" s="13">
        <v>60</v>
      </c>
      <c r="K145" s="13">
        <v>268</v>
      </c>
      <c r="L145" s="13">
        <v>118</v>
      </c>
      <c r="M145" s="18">
        <v>84</v>
      </c>
      <c r="N145" s="18">
        <v>202</v>
      </c>
      <c r="O145" s="18">
        <f t="shared" si="4"/>
        <v>64.48</v>
      </c>
      <c r="P145" s="13">
        <v>17</v>
      </c>
      <c r="Q145" s="13" t="s">
        <v>24</v>
      </c>
      <c r="R145" s="13" t="s">
        <v>55</v>
      </c>
    </row>
    <row r="146" s="1" customFormat="1" spans="1:18">
      <c r="A146" s="13">
        <v>143</v>
      </c>
      <c r="B146" s="15" t="s">
        <v>171</v>
      </c>
      <c r="C146" s="15">
        <f>VLOOKUP(B146,[1]Sheet3!$E:$H,4,FALSE)</f>
        <v>105041210132216</v>
      </c>
      <c r="D146" s="16" t="s">
        <v>127</v>
      </c>
      <c r="E146" s="13" t="s">
        <v>128</v>
      </c>
      <c r="F146" s="13" t="s">
        <v>23</v>
      </c>
      <c r="G146" s="13">
        <v>59</v>
      </c>
      <c r="H146" s="13">
        <v>57</v>
      </c>
      <c r="I146" s="13">
        <v>67</v>
      </c>
      <c r="J146" s="13">
        <v>93</v>
      </c>
      <c r="K146" s="13">
        <v>276</v>
      </c>
      <c r="L146" s="13">
        <v>114</v>
      </c>
      <c r="M146" s="18">
        <v>80.3333333333333</v>
      </c>
      <c r="N146" s="18">
        <v>194.333333333333</v>
      </c>
      <c r="O146" s="18">
        <f t="shared" si="4"/>
        <v>64.2133333333333</v>
      </c>
      <c r="P146" s="23">
        <v>18</v>
      </c>
      <c r="Q146" s="13" t="s">
        <v>24</v>
      </c>
      <c r="R146" s="13" t="s">
        <v>55</v>
      </c>
    </row>
    <row r="147" s="1" customFormat="1" spans="1:18">
      <c r="A147" s="13">
        <v>144</v>
      </c>
      <c r="B147" s="15" t="s">
        <v>172</v>
      </c>
      <c r="C147" s="15">
        <f>VLOOKUP(B147,[1]Sheet3!$E:$H,4,FALSE)</f>
        <v>107121141215131</v>
      </c>
      <c r="D147" s="16" t="s">
        <v>127</v>
      </c>
      <c r="E147" s="13" t="s">
        <v>128</v>
      </c>
      <c r="F147" s="13" t="s">
        <v>23</v>
      </c>
      <c r="G147" s="13">
        <v>64</v>
      </c>
      <c r="H147" s="13">
        <v>51</v>
      </c>
      <c r="I147" s="13">
        <v>73</v>
      </c>
      <c r="J147" s="13">
        <v>99</v>
      </c>
      <c r="K147" s="13">
        <v>287</v>
      </c>
      <c r="L147" s="13">
        <v>106</v>
      </c>
      <c r="M147" s="18">
        <v>79.3333333333333</v>
      </c>
      <c r="N147" s="18">
        <v>185.333333333333</v>
      </c>
      <c r="O147" s="18">
        <f t="shared" si="4"/>
        <v>64.0933333333333</v>
      </c>
      <c r="P147" s="13">
        <v>19</v>
      </c>
      <c r="Q147" s="13" t="s">
        <v>24</v>
      </c>
      <c r="R147" s="13" t="s">
        <v>55</v>
      </c>
    </row>
    <row r="148" s="1" customFormat="1" spans="1:18">
      <c r="A148" s="13">
        <v>145</v>
      </c>
      <c r="B148" s="15" t="s">
        <v>173</v>
      </c>
      <c r="C148" s="15">
        <f>VLOOKUP(B148,[1]Sheet3!$E:$H,4,FALSE)</f>
        <v>103071210208421</v>
      </c>
      <c r="D148" s="16" t="s">
        <v>127</v>
      </c>
      <c r="E148" s="13" t="s">
        <v>128</v>
      </c>
      <c r="F148" s="13" t="s">
        <v>23</v>
      </c>
      <c r="G148" s="13">
        <v>67</v>
      </c>
      <c r="H148" s="13">
        <v>53</v>
      </c>
      <c r="I148" s="13">
        <v>70</v>
      </c>
      <c r="J148" s="13">
        <v>82</v>
      </c>
      <c r="K148" s="13">
        <v>272</v>
      </c>
      <c r="L148" s="13">
        <v>112</v>
      </c>
      <c r="M148" s="18">
        <v>83.6666666666667</v>
      </c>
      <c r="N148" s="18">
        <v>195.666666666667</v>
      </c>
      <c r="O148" s="18">
        <f t="shared" si="4"/>
        <v>63.9466666666667</v>
      </c>
      <c r="P148" s="23">
        <v>20</v>
      </c>
      <c r="Q148" s="13" t="s">
        <v>24</v>
      </c>
      <c r="R148" s="13" t="s">
        <v>55</v>
      </c>
    </row>
    <row r="149" s="1" customFormat="1" spans="1:18">
      <c r="A149" s="13">
        <v>146</v>
      </c>
      <c r="B149" s="15" t="s">
        <v>174</v>
      </c>
      <c r="C149" s="15">
        <f>VLOOKUP(B149,[1]Sheet3!$E:$H,4,FALSE)</f>
        <v>107121113063647</v>
      </c>
      <c r="D149" s="16" t="s">
        <v>127</v>
      </c>
      <c r="E149" s="13" t="s">
        <v>128</v>
      </c>
      <c r="F149" s="13" t="s">
        <v>23</v>
      </c>
      <c r="G149" s="13">
        <v>60</v>
      </c>
      <c r="H149" s="13">
        <v>42</v>
      </c>
      <c r="I149" s="13">
        <v>92</v>
      </c>
      <c r="J149" s="13">
        <v>89</v>
      </c>
      <c r="K149" s="13">
        <v>283</v>
      </c>
      <c r="L149" s="13">
        <v>106</v>
      </c>
      <c r="M149" s="18">
        <v>81.3333333333333</v>
      </c>
      <c r="N149" s="18">
        <v>187.333333333333</v>
      </c>
      <c r="O149" s="18">
        <f t="shared" si="4"/>
        <v>63.9333333333333</v>
      </c>
      <c r="P149" s="13">
        <v>21</v>
      </c>
      <c r="Q149" s="13" t="s">
        <v>24</v>
      </c>
      <c r="R149" s="13" t="s">
        <v>55</v>
      </c>
    </row>
    <row r="150" s="1" customFormat="1" spans="1:18">
      <c r="A150" s="13">
        <v>147</v>
      </c>
      <c r="B150" s="15" t="s">
        <v>175</v>
      </c>
      <c r="C150" s="15">
        <f>VLOOKUP(B150,[1]Sheet3!$E:$H,4,FALSE)</f>
        <v>100191411612200</v>
      </c>
      <c r="D150" s="16" t="s">
        <v>127</v>
      </c>
      <c r="E150" s="13" t="s">
        <v>128</v>
      </c>
      <c r="F150" s="13" t="s">
        <v>23</v>
      </c>
      <c r="G150" s="13">
        <v>53</v>
      </c>
      <c r="H150" s="13">
        <v>58</v>
      </c>
      <c r="I150" s="13">
        <v>92</v>
      </c>
      <c r="J150" s="13">
        <v>81</v>
      </c>
      <c r="K150" s="13">
        <v>284</v>
      </c>
      <c r="L150" s="13">
        <v>104</v>
      </c>
      <c r="M150" s="18">
        <v>81.3333333333333</v>
      </c>
      <c r="N150" s="18">
        <v>185.333333333333</v>
      </c>
      <c r="O150" s="18">
        <f t="shared" si="4"/>
        <v>63.7333333333333</v>
      </c>
      <c r="P150" s="23">
        <v>22</v>
      </c>
      <c r="Q150" s="13" t="s">
        <v>24</v>
      </c>
      <c r="R150" s="13" t="s">
        <v>55</v>
      </c>
    </row>
    <row r="151" s="1" customFormat="1" spans="1:18">
      <c r="A151" s="13">
        <v>148</v>
      </c>
      <c r="B151" s="15" t="s">
        <v>176</v>
      </c>
      <c r="C151" s="15">
        <f>VLOOKUP(B151,[1]Sheet3!$E:$H,4,FALSE)</f>
        <v>105641000001577</v>
      </c>
      <c r="D151" s="16" t="s">
        <v>127</v>
      </c>
      <c r="E151" s="13" t="s">
        <v>128</v>
      </c>
      <c r="F151" s="13" t="s">
        <v>23</v>
      </c>
      <c r="G151" s="13">
        <v>67</v>
      </c>
      <c r="H151" s="13">
        <v>45</v>
      </c>
      <c r="I151" s="13">
        <v>76</v>
      </c>
      <c r="J151" s="13">
        <v>85</v>
      </c>
      <c r="K151" s="13">
        <v>273</v>
      </c>
      <c r="L151" s="13">
        <v>107</v>
      </c>
      <c r="M151" s="18">
        <v>85</v>
      </c>
      <c r="N151" s="18">
        <v>192</v>
      </c>
      <c r="O151" s="18">
        <f t="shared" si="4"/>
        <v>63.48</v>
      </c>
      <c r="P151" s="13">
        <v>23</v>
      </c>
      <c r="Q151" s="13" t="s">
        <v>24</v>
      </c>
      <c r="R151" s="13" t="s">
        <v>55</v>
      </c>
    </row>
    <row r="152" s="1" customFormat="1" spans="1:18">
      <c r="A152" s="13">
        <v>149</v>
      </c>
      <c r="B152" s="15" t="s">
        <v>177</v>
      </c>
      <c r="C152" s="15">
        <f>VLOOKUP(B152,[1]Sheet3!$E:$H,4,FALSE)</f>
        <v>106261090100157</v>
      </c>
      <c r="D152" s="16" t="s">
        <v>127</v>
      </c>
      <c r="E152" s="13" t="s">
        <v>128</v>
      </c>
      <c r="F152" s="13" t="s">
        <v>23</v>
      </c>
      <c r="G152" s="13">
        <v>60</v>
      </c>
      <c r="H152" s="13">
        <v>41</v>
      </c>
      <c r="I152" s="13">
        <v>93</v>
      </c>
      <c r="J152" s="13">
        <v>101</v>
      </c>
      <c r="K152" s="13">
        <v>295</v>
      </c>
      <c r="L152" s="13">
        <v>98</v>
      </c>
      <c r="M152" s="18">
        <v>77.3333333333333</v>
      </c>
      <c r="N152" s="18">
        <v>175.333333333333</v>
      </c>
      <c r="O152" s="18">
        <f t="shared" si="4"/>
        <v>63.4533333333333</v>
      </c>
      <c r="P152" s="23">
        <v>24</v>
      </c>
      <c r="Q152" s="13" t="s">
        <v>24</v>
      </c>
      <c r="R152" s="13" t="s">
        <v>55</v>
      </c>
    </row>
    <row r="153" s="1" customFormat="1" spans="1:18">
      <c r="A153" s="13">
        <v>150</v>
      </c>
      <c r="B153" s="15" t="s">
        <v>178</v>
      </c>
      <c r="C153" s="15">
        <f>VLOOKUP(B153,[1]Sheet3!$E:$H,4,FALSE)</f>
        <v>105371620601206</v>
      </c>
      <c r="D153" s="16" t="s">
        <v>127</v>
      </c>
      <c r="E153" s="13" t="s">
        <v>128</v>
      </c>
      <c r="F153" s="13" t="s">
        <v>23</v>
      </c>
      <c r="G153" s="13">
        <v>65</v>
      </c>
      <c r="H153" s="13">
        <v>38</v>
      </c>
      <c r="I153" s="13">
        <v>94</v>
      </c>
      <c r="J153" s="13">
        <v>83</v>
      </c>
      <c r="K153" s="13">
        <v>280</v>
      </c>
      <c r="L153" s="13">
        <v>110</v>
      </c>
      <c r="M153" s="18">
        <v>75</v>
      </c>
      <c r="N153" s="18">
        <v>185</v>
      </c>
      <c r="O153" s="18">
        <f t="shared" si="4"/>
        <v>63.2</v>
      </c>
      <c r="P153" s="13">
        <v>25</v>
      </c>
      <c r="Q153" s="13" t="s">
        <v>24</v>
      </c>
      <c r="R153" s="13" t="s">
        <v>55</v>
      </c>
    </row>
    <row r="154" s="1" customFormat="1" spans="1:18">
      <c r="A154" s="13">
        <v>151</v>
      </c>
      <c r="B154" s="15" t="s">
        <v>179</v>
      </c>
      <c r="C154" s="15">
        <f>VLOOKUP(B154,[1]Sheet3!$E:$H,4,FALSE)</f>
        <v>107121141214153</v>
      </c>
      <c r="D154" s="16" t="s">
        <v>127</v>
      </c>
      <c r="E154" s="13" t="s">
        <v>128</v>
      </c>
      <c r="F154" s="13" t="s">
        <v>23</v>
      </c>
      <c r="G154" s="13">
        <v>75</v>
      </c>
      <c r="H154" s="13">
        <v>45</v>
      </c>
      <c r="I154" s="13">
        <v>82</v>
      </c>
      <c r="J154" s="13">
        <v>76</v>
      </c>
      <c r="K154" s="13">
        <v>278</v>
      </c>
      <c r="L154" s="13">
        <v>108</v>
      </c>
      <c r="M154" s="18">
        <v>77.6666666666667</v>
      </c>
      <c r="N154" s="18">
        <v>185.666666666667</v>
      </c>
      <c r="O154" s="18">
        <f t="shared" si="4"/>
        <v>63.0666666666667</v>
      </c>
      <c r="P154" s="23">
        <v>26</v>
      </c>
      <c r="Q154" s="13" t="s">
        <v>24</v>
      </c>
      <c r="R154" s="13" t="s">
        <v>55</v>
      </c>
    </row>
    <row r="155" s="1" customFormat="1" spans="1:18">
      <c r="A155" s="13">
        <v>152</v>
      </c>
      <c r="B155" s="19" t="s">
        <v>180</v>
      </c>
      <c r="C155" s="19">
        <v>106261095100034</v>
      </c>
      <c r="D155" s="24" t="s">
        <v>127</v>
      </c>
      <c r="E155" s="19" t="s">
        <v>128</v>
      </c>
      <c r="F155" s="20" t="s">
        <v>23</v>
      </c>
      <c r="G155" s="19">
        <v>41</v>
      </c>
      <c r="H155" s="19">
        <v>48</v>
      </c>
      <c r="I155" s="19">
        <v>67</v>
      </c>
      <c r="J155" s="19">
        <v>103</v>
      </c>
      <c r="K155" s="19">
        <v>259</v>
      </c>
      <c r="L155" s="13">
        <v>102</v>
      </c>
      <c r="M155" s="22">
        <v>90.1333333333333</v>
      </c>
      <c r="N155" s="22">
        <v>192.133333333333</v>
      </c>
      <c r="O155" s="18">
        <v>62.6666666666667</v>
      </c>
      <c r="P155" s="13">
        <v>27</v>
      </c>
      <c r="Q155" s="20" t="s">
        <v>24</v>
      </c>
      <c r="R155" s="13" t="s">
        <v>55</v>
      </c>
    </row>
    <row r="156" s="1" customFormat="1" spans="1:18">
      <c r="A156" s="13">
        <v>153</v>
      </c>
      <c r="B156" s="19" t="s">
        <v>181</v>
      </c>
      <c r="C156" s="19">
        <v>105041210334536</v>
      </c>
      <c r="D156" s="24" t="s">
        <v>127</v>
      </c>
      <c r="E156" s="19" t="s">
        <v>128</v>
      </c>
      <c r="F156" s="20" t="s">
        <v>23</v>
      </c>
      <c r="G156" s="19">
        <v>64</v>
      </c>
      <c r="H156" s="19">
        <v>39</v>
      </c>
      <c r="I156" s="19">
        <v>62</v>
      </c>
      <c r="J156" s="19">
        <v>87</v>
      </c>
      <c r="K156" s="19">
        <v>252</v>
      </c>
      <c r="L156" s="13">
        <v>110</v>
      </c>
      <c r="M156" s="22">
        <v>92.6666666666667</v>
      </c>
      <c r="N156" s="22">
        <v>202.666666666667</v>
      </c>
      <c r="O156" s="18">
        <v>61.8213333333333</v>
      </c>
      <c r="P156" s="23">
        <v>28</v>
      </c>
      <c r="Q156" s="20" t="s">
        <v>24</v>
      </c>
      <c r="R156" s="13" t="s">
        <v>55</v>
      </c>
    </row>
    <row r="157" s="1" customFormat="1" spans="1:18">
      <c r="A157" s="13">
        <v>154</v>
      </c>
      <c r="B157" s="15" t="s">
        <v>182</v>
      </c>
      <c r="C157" s="15">
        <f>VLOOKUP(B157,[1]Sheet3!$E:$H,4,FALSE)</f>
        <v>104641410190001</v>
      </c>
      <c r="D157" s="16" t="s">
        <v>127</v>
      </c>
      <c r="E157" s="13" t="s">
        <v>128</v>
      </c>
      <c r="F157" s="13" t="s">
        <v>23</v>
      </c>
      <c r="G157" s="13">
        <v>58</v>
      </c>
      <c r="H157" s="13">
        <v>37</v>
      </c>
      <c r="I157" s="13">
        <v>104</v>
      </c>
      <c r="J157" s="13">
        <v>86</v>
      </c>
      <c r="K157" s="13">
        <v>285</v>
      </c>
      <c r="L157" s="13">
        <v>96</v>
      </c>
      <c r="M157" s="18">
        <v>74.3333333333333</v>
      </c>
      <c r="N157" s="18">
        <v>170.333333333333</v>
      </c>
      <c r="O157" s="18">
        <f t="shared" ref="O157:O167" si="5">(K157/5)*0.6+(N157/2.5)*0.4</f>
        <v>61.4533333333333</v>
      </c>
      <c r="P157" s="13">
        <v>29</v>
      </c>
      <c r="Q157" s="13" t="s">
        <v>24</v>
      </c>
      <c r="R157" s="13" t="s">
        <v>55</v>
      </c>
    </row>
    <row r="158" s="1" customFormat="1" spans="1:18">
      <c r="A158" s="13">
        <v>155</v>
      </c>
      <c r="B158" s="15" t="s">
        <v>183</v>
      </c>
      <c r="C158" s="15">
        <f>VLOOKUP(B158,[1]Sheet3!$E:$H,4,FALSE)</f>
        <v>104591410180020</v>
      </c>
      <c r="D158" s="16" t="s">
        <v>127</v>
      </c>
      <c r="E158" s="13" t="s">
        <v>128</v>
      </c>
      <c r="F158" s="13" t="s">
        <v>23</v>
      </c>
      <c r="G158" s="13">
        <v>61</v>
      </c>
      <c r="H158" s="13">
        <v>38</v>
      </c>
      <c r="I158" s="13">
        <v>70</v>
      </c>
      <c r="J158" s="13">
        <v>85</v>
      </c>
      <c r="K158" s="13">
        <v>254</v>
      </c>
      <c r="L158" s="13">
        <v>113</v>
      </c>
      <c r="M158" s="18">
        <v>80</v>
      </c>
      <c r="N158" s="18">
        <v>193</v>
      </c>
      <c r="O158" s="18">
        <f t="shared" si="5"/>
        <v>61.36</v>
      </c>
      <c r="P158" s="23">
        <v>30</v>
      </c>
      <c r="Q158" s="13" t="s">
        <v>24</v>
      </c>
      <c r="R158" s="13" t="s">
        <v>55</v>
      </c>
    </row>
    <row r="159" s="1" customFormat="1" spans="1:18">
      <c r="A159" s="13">
        <v>156</v>
      </c>
      <c r="B159" s="15" t="s">
        <v>184</v>
      </c>
      <c r="C159" s="15">
        <f>VLOOKUP(B159,[1]Sheet3!$E:$H,4,FALSE)</f>
        <v>106351411029897</v>
      </c>
      <c r="D159" s="16" t="s">
        <v>127</v>
      </c>
      <c r="E159" s="13" t="s">
        <v>128</v>
      </c>
      <c r="F159" s="13" t="s">
        <v>23</v>
      </c>
      <c r="G159" s="13">
        <v>62</v>
      </c>
      <c r="H159" s="13">
        <v>37</v>
      </c>
      <c r="I159" s="13">
        <v>73</v>
      </c>
      <c r="J159" s="13">
        <v>101</v>
      </c>
      <c r="K159" s="13">
        <v>273</v>
      </c>
      <c r="L159" s="13">
        <v>97</v>
      </c>
      <c r="M159" s="18">
        <v>81</v>
      </c>
      <c r="N159" s="18">
        <v>178</v>
      </c>
      <c r="O159" s="18">
        <f t="shared" si="5"/>
        <v>61.24</v>
      </c>
      <c r="P159" s="13">
        <v>31</v>
      </c>
      <c r="Q159" s="13" t="s">
        <v>24</v>
      </c>
      <c r="R159" s="13" t="s">
        <v>55</v>
      </c>
    </row>
    <row r="160" s="1" customFormat="1" spans="1:18">
      <c r="A160" s="13">
        <v>157</v>
      </c>
      <c r="B160" s="15" t="s">
        <v>185</v>
      </c>
      <c r="C160" s="15">
        <f>VLOOKUP(B160,[1]Sheet3!$E:$H,4,FALSE)</f>
        <v>104591410180045</v>
      </c>
      <c r="D160" s="16" t="s">
        <v>127</v>
      </c>
      <c r="E160" s="13" t="s">
        <v>128</v>
      </c>
      <c r="F160" s="13" t="s">
        <v>23</v>
      </c>
      <c r="G160" s="13">
        <v>67</v>
      </c>
      <c r="H160" s="13">
        <v>35</v>
      </c>
      <c r="I160" s="13">
        <v>75</v>
      </c>
      <c r="J160" s="13">
        <v>88</v>
      </c>
      <c r="K160" s="13">
        <v>265</v>
      </c>
      <c r="L160" s="13">
        <v>102</v>
      </c>
      <c r="M160" s="18">
        <v>82</v>
      </c>
      <c r="N160" s="18">
        <v>184</v>
      </c>
      <c r="O160" s="18">
        <f t="shared" si="5"/>
        <v>61.24</v>
      </c>
      <c r="P160" s="23">
        <v>32</v>
      </c>
      <c r="Q160" s="13" t="s">
        <v>24</v>
      </c>
      <c r="R160" s="13" t="s">
        <v>55</v>
      </c>
    </row>
    <row r="161" s="1" customFormat="1" spans="1:18">
      <c r="A161" s="13">
        <v>158</v>
      </c>
      <c r="B161" s="15" t="s">
        <v>186</v>
      </c>
      <c r="C161" s="15">
        <f>VLOOKUP(B161,[1]Sheet3!$E:$H,4,FALSE)</f>
        <v>106351326023723</v>
      </c>
      <c r="D161" s="16" t="s">
        <v>127</v>
      </c>
      <c r="E161" s="13" t="s">
        <v>128</v>
      </c>
      <c r="F161" s="13" t="s">
        <v>23</v>
      </c>
      <c r="G161" s="13">
        <v>67</v>
      </c>
      <c r="H161" s="13">
        <v>48</v>
      </c>
      <c r="I161" s="13">
        <v>67</v>
      </c>
      <c r="J161" s="13">
        <v>97</v>
      </c>
      <c r="K161" s="13">
        <v>279</v>
      </c>
      <c r="L161" s="13">
        <v>93</v>
      </c>
      <c r="M161" s="18">
        <v>79</v>
      </c>
      <c r="N161" s="18">
        <v>172</v>
      </c>
      <c r="O161" s="18">
        <f t="shared" si="5"/>
        <v>61</v>
      </c>
      <c r="P161" s="13">
        <v>33</v>
      </c>
      <c r="Q161" s="13" t="s">
        <v>24</v>
      </c>
      <c r="R161" s="13" t="s">
        <v>55</v>
      </c>
    </row>
    <row r="162" s="1" customFormat="1" spans="1:18">
      <c r="A162" s="13">
        <v>159</v>
      </c>
      <c r="B162" s="15" t="s">
        <v>187</v>
      </c>
      <c r="C162" s="15">
        <f>VLOOKUP(B162,[1]Sheet3!$E:$H,4,FALSE)</f>
        <v>100191410511814</v>
      </c>
      <c r="D162" s="16" t="s">
        <v>127</v>
      </c>
      <c r="E162" s="13" t="s">
        <v>128</v>
      </c>
      <c r="F162" s="13" t="s">
        <v>23</v>
      </c>
      <c r="G162" s="13">
        <v>62</v>
      </c>
      <c r="H162" s="13">
        <v>44</v>
      </c>
      <c r="I162" s="13">
        <v>74</v>
      </c>
      <c r="J162" s="13">
        <v>84</v>
      </c>
      <c r="K162" s="13">
        <v>264</v>
      </c>
      <c r="L162" s="13">
        <v>105</v>
      </c>
      <c r="M162" s="18">
        <v>78</v>
      </c>
      <c r="N162" s="18">
        <v>183</v>
      </c>
      <c r="O162" s="18">
        <f t="shared" si="5"/>
        <v>60.96</v>
      </c>
      <c r="P162" s="23">
        <v>34</v>
      </c>
      <c r="Q162" s="13" t="s">
        <v>24</v>
      </c>
      <c r="R162" s="13" t="s">
        <v>55</v>
      </c>
    </row>
    <row r="163" s="1" customFormat="1" spans="1:18">
      <c r="A163" s="13">
        <v>160</v>
      </c>
      <c r="B163" s="15" t="s">
        <v>188</v>
      </c>
      <c r="C163" s="15">
        <f>VLOOKUP(B163,[1]Sheet3!$E:$H,4,FALSE)</f>
        <v>107121141213362</v>
      </c>
      <c r="D163" s="16" t="s">
        <v>127</v>
      </c>
      <c r="E163" s="13" t="s">
        <v>128</v>
      </c>
      <c r="F163" s="13" t="s">
        <v>23</v>
      </c>
      <c r="G163" s="13">
        <v>72</v>
      </c>
      <c r="H163" s="13">
        <v>46</v>
      </c>
      <c r="I163" s="13">
        <v>71</v>
      </c>
      <c r="J163" s="13">
        <v>78</v>
      </c>
      <c r="K163" s="13">
        <v>267</v>
      </c>
      <c r="L163" s="13">
        <v>107</v>
      </c>
      <c r="M163" s="18">
        <v>73.3333333333333</v>
      </c>
      <c r="N163" s="18">
        <v>180.333333333333</v>
      </c>
      <c r="O163" s="18">
        <f t="shared" si="5"/>
        <v>60.8933333333333</v>
      </c>
      <c r="P163" s="13">
        <v>35</v>
      </c>
      <c r="Q163" s="13" t="s">
        <v>24</v>
      </c>
      <c r="R163" s="13" t="s">
        <v>55</v>
      </c>
    </row>
    <row r="164" s="1" customFormat="1" spans="1:18">
      <c r="A164" s="13">
        <v>161</v>
      </c>
      <c r="B164" s="15" t="s">
        <v>189</v>
      </c>
      <c r="C164" s="15">
        <f>VLOOKUP(B164,[1]Sheet3!$E:$H,4,FALSE)</f>
        <v>107121141053443</v>
      </c>
      <c r="D164" s="16" t="s">
        <v>127</v>
      </c>
      <c r="E164" s="13" t="s">
        <v>128</v>
      </c>
      <c r="F164" s="13" t="s">
        <v>23</v>
      </c>
      <c r="G164" s="13">
        <v>70</v>
      </c>
      <c r="H164" s="13">
        <v>42</v>
      </c>
      <c r="I164" s="13">
        <v>78</v>
      </c>
      <c r="J164" s="13">
        <v>67</v>
      </c>
      <c r="K164" s="13">
        <v>257</v>
      </c>
      <c r="L164" s="13">
        <v>109</v>
      </c>
      <c r="M164" s="18">
        <v>77.6666666666667</v>
      </c>
      <c r="N164" s="18">
        <v>186.666666666667</v>
      </c>
      <c r="O164" s="18">
        <f t="shared" si="5"/>
        <v>60.7066666666667</v>
      </c>
      <c r="P164" s="23">
        <v>36</v>
      </c>
      <c r="Q164" s="13" t="s">
        <v>24</v>
      </c>
      <c r="R164" s="13" t="s">
        <v>55</v>
      </c>
    </row>
    <row r="165" s="1" customFormat="1" spans="1:18">
      <c r="A165" s="13">
        <v>162</v>
      </c>
      <c r="B165" s="15" t="s">
        <v>190</v>
      </c>
      <c r="C165" s="15">
        <f>VLOOKUP(B165,[1]Sheet3!$E:$H,4,FALSE)</f>
        <v>103071210208853</v>
      </c>
      <c r="D165" s="16" t="s">
        <v>127</v>
      </c>
      <c r="E165" s="13" t="s">
        <v>128</v>
      </c>
      <c r="F165" s="13" t="s">
        <v>23</v>
      </c>
      <c r="G165" s="13">
        <v>67</v>
      </c>
      <c r="H165" s="13">
        <v>36</v>
      </c>
      <c r="I165" s="13">
        <v>72</v>
      </c>
      <c r="J165" s="13">
        <v>77</v>
      </c>
      <c r="K165" s="13">
        <v>252</v>
      </c>
      <c r="L165" s="13">
        <v>106</v>
      </c>
      <c r="M165" s="18">
        <v>84</v>
      </c>
      <c r="N165" s="18">
        <v>190</v>
      </c>
      <c r="O165" s="18">
        <f t="shared" si="5"/>
        <v>60.64</v>
      </c>
      <c r="P165" s="13">
        <v>37</v>
      </c>
      <c r="Q165" s="13" t="s">
        <v>24</v>
      </c>
      <c r="R165" s="13" t="s">
        <v>55</v>
      </c>
    </row>
    <row r="166" s="1" customFormat="1" spans="1:18">
      <c r="A166" s="13">
        <v>163</v>
      </c>
      <c r="B166" s="15" t="s">
        <v>191</v>
      </c>
      <c r="C166" s="15">
        <f>VLOOKUP(B166,[1]Sheet3!$E:$H,4,FALSE)</f>
        <v>104661410182307</v>
      </c>
      <c r="D166" s="16" t="s">
        <v>127</v>
      </c>
      <c r="E166" s="13" t="s">
        <v>128</v>
      </c>
      <c r="F166" s="13" t="s">
        <v>23</v>
      </c>
      <c r="G166" s="13">
        <v>66</v>
      </c>
      <c r="H166" s="13">
        <v>38</v>
      </c>
      <c r="I166" s="13">
        <v>81</v>
      </c>
      <c r="J166" s="13">
        <v>78</v>
      </c>
      <c r="K166" s="13">
        <v>263</v>
      </c>
      <c r="L166" s="13">
        <v>104</v>
      </c>
      <c r="M166" s="18">
        <v>77.6666666666667</v>
      </c>
      <c r="N166" s="18">
        <v>181.666666666667</v>
      </c>
      <c r="O166" s="18">
        <f t="shared" si="5"/>
        <v>60.6266666666667</v>
      </c>
      <c r="P166" s="23">
        <v>38</v>
      </c>
      <c r="Q166" s="13" t="s">
        <v>24</v>
      </c>
      <c r="R166" s="13" t="s">
        <v>55</v>
      </c>
    </row>
    <row r="167" s="1" customFormat="1" spans="1:18">
      <c r="A167" s="13">
        <v>164</v>
      </c>
      <c r="B167" s="15" t="s">
        <v>192</v>
      </c>
      <c r="C167" s="15">
        <f>VLOOKUP(B167,[1]Sheet3!$E:$H,4,FALSE)</f>
        <v>107121141214214</v>
      </c>
      <c r="D167" s="16" t="s">
        <v>127</v>
      </c>
      <c r="E167" s="13" t="s">
        <v>128</v>
      </c>
      <c r="F167" s="13" t="s">
        <v>23</v>
      </c>
      <c r="G167" s="13">
        <v>64</v>
      </c>
      <c r="H167" s="13">
        <v>58</v>
      </c>
      <c r="I167" s="13">
        <v>76</v>
      </c>
      <c r="J167" s="13">
        <v>66</v>
      </c>
      <c r="K167" s="13">
        <v>264</v>
      </c>
      <c r="L167" s="13">
        <v>100</v>
      </c>
      <c r="M167" s="18">
        <v>78</v>
      </c>
      <c r="N167" s="18">
        <v>178</v>
      </c>
      <c r="O167" s="18">
        <f t="shared" si="5"/>
        <v>60.16</v>
      </c>
      <c r="P167" s="13">
        <v>39</v>
      </c>
      <c r="Q167" s="13" t="s">
        <v>24</v>
      </c>
      <c r="R167" s="13" t="s">
        <v>55</v>
      </c>
    </row>
    <row r="168" s="1" customFormat="1" spans="1:18">
      <c r="A168" s="13">
        <v>165</v>
      </c>
      <c r="B168" s="19" t="s">
        <v>193</v>
      </c>
      <c r="C168" s="19">
        <v>104231512920448</v>
      </c>
      <c r="D168" s="24" t="s">
        <v>127</v>
      </c>
      <c r="E168" s="19" t="s">
        <v>128</v>
      </c>
      <c r="F168" s="20" t="s">
        <v>23</v>
      </c>
      <c r="G168" s="19">
        <v>58</v>
      </c>
      <c r="H168" s="19">
        <v>59</v>
      </c>
      <c r="I168" s="19">
        <v>76</v>
      </c>
      <c r="J168" s="19">
        <v>96</v>
      </c>
      <c r="K168" s="19">
        <v>289</v>
      </c>
      <c r="L168" s="13">
        <v>61</v>
      </c>
      <c r="M168" s="22">
        <v>93.6</v>
      </c>
      <c r="N168" s="22">
        <v>154.6</v>
      </c>
      <c r="O168" s="18">
        <v>59.416</v>
      </c>
      <c r="P168" s="23">
        <v>40</v>
      </c>
      <c r="Q168" s="20" t="s">
        <v>24</v>
      </c>
      <c r="R168" s="13" t="s">
        <v>55</v>
      </c>
    </row>
    <row r="169" s="1" customFormat="1" spans="1:18">
      <c r="A169" s="13">
        <v>166</v>
      </c>
      <c r="B169" s="15" t="s">
        <v>194</v>
      </c>
      <c r="C169" s="15">
        <f>VLOOKUP(B169,[1]Sheet3!$E:$H,4,FALSE)</f>
        <v>105041210132284</v>
      </c>
      <c r="D169" s="16" t="s">
        <v>127</v>
      </c>
      <c r="E169" s="13" t="s">
        <v>128</v>
      </c>
      <c r="F169" s="13" t="s">
        <v>23</v>
      </c>
      <c r="G169" s="13">
        <v>60</v>
      </c>
      <c r="H169" s="13">
        <v>47</v>
      </c>
      <c r="I169" s="13">
        <v>65</v>
      </c>
      <c r="J169" s="13">
        <v>80</v>
      </c>
      <c r="K169" s="13">
        <v>252</v>
      </c>
      <c r="L169" s="13">
        <v>99</v>
      </c>
      <c r="M169" s="18">
        <v>83</v>
      </c>
      <c r="N169" s="18">
        <v>182</v>
      </c>
      <c r="O169" s="18">
        <f>(K169/5)*0.6+(N169/2.5)*0.4</f>
        <v>59.36</v>
      </c>
      <c r="P169" s="13">
        <v>41</v>
      </c>
      <c r="Q169" s="13" t="s">
        <v>24</v>
      </c>
      <c r="R169" s="13" t="s">
        <v>55</v>
      </c>
    </row>
    <row r="170" s="1" customFormat="1" spans="1:18">
      <c r="A170" s="13">
        <v>167</v>
      </c>
      <c r="B170" s="15" t="s">
        <v>195</v>
      </c>
      <c r="C170" s="15">
        <f>VLOOKUP(B170,[1]Sheet3!$E:$H,4,FALSE)</f>
        <v>106261090100498</v>
      </c>
      <c r="D170" s="16" t="s">
        <v>127</v>
      </c>
      <c r="E170" s="13" t="s">
        <v>128</v>
      </c>
      <c r="F170" s="13" t="s">
        <v>23</v>
      </c>
      <c r="G170" s="13">
        <v>56</v>
      </c>
      <c r="H170" s="13">
        <v>38</v>
      </c>
      <c r="I170" s="13">
        <v>89</v>
      </c>
      <c r="J170" s="13">
        <v>89</v>
      </c>
      <c r="K170" s="13">
        <v>272</v>
      </c>
      <c r="L170" s="13">
        <v>86</v>
      </c>
      <c r="M170" s="18">
        <v>80.3333333333333</v>
      </c>
      <c r="N170" s="18">
        <v>166.333333333333</v>
      </c>
      <c r="O170" s="18">
        <f>(K170/5)*0.6+(N170/2.5)*0.4</f>
        <v>59.2533333333333</v>
      </c>
      <c r="P170" s="23">
        <v>42</v>
      </c>
      <c r="Q170" s="13" t="s">
        <v>24</v>
      </c>
      <c r="R170" s="13" t="s">
        <v>55</v>
      </c>
    </row>
    <row r="171" s="1" customFormat="1" spans="1:18">
      <c r="A171" s="13">
        <v>168</v>
      </c>
      <c r="B171" s="15" t="s">
        <v>196</v>
      </c>
      <c r="C171" s="15">
        <f>VLOOKUP(B171,[1]Sheet3!$E:$H,4,FALSE)</f>
        <v>104591410180040</v>
      </c>
      <c r="D171" s="16" t="s">
        <v>127</v>
      </c>
      <c r="E171" s="13" t="s">
        <v>128</v>
      </c>
      <c r="F171" s="13" t="s">
        <v>23</v>
      </c>
      <c r="G171" s="13">
        <v>58</v>
      </c>
      <c r="H171" s="13">
        <v>34</v>
      </c>
      <c r="I171" s="13">
        <v>78</v>
      </c>
      <c r="J171" s="13">
        <v>85</v>
      </c>
      <c r="K171" s="13">
        <v>255</v>
      </c>
      <c r="L171" s="13">
        <v>103</v>
      </c>
      <c r="M171" s="18">
        <v>75.6666666666667</v>
      </c>
      <c r="N171" s="18">
        <v>178.666666666667</v>
      </c>
      <c r="O171" s="18">
        <f>(K171/5)*0.6+(N171/2.5)*0.4</f>
        <v>59.1866666666667</v>
      </c>
      <c r="P171" s="13">
        <v>43</v>
      </c>
      <c r="Q171" s="13" t="s">
        <v>24</v>
      </c>
      <c r="R171" s="13" t="s">
        <v>55</v>
      </c>
    </row>
    <row r="172" s="1" customFormat="1" spans="1:18">
      <c r="A172" s="13">
        <v>169</v>
      </c>
      <c r="B172" s="15" t="s">
        <v>197</v>
      </c>
      <c r="C172" s="15">
        <f>VLOOKUP(B172,[1]Sheet3!$E:$H,4,FALSE)</f>
        <v>103071210309097</v>
      </c>
      <c r="D172" s="16" t="s">
        <v>127</v>
      </c>
      <c r="E172" s="13" t="s">
        <v>128</v>
      </c>
      <c r="F172" s="13" t="s">
        <v>23</v>
      </c>
      <c r="G172" s="13">
        <v>59</v>
      </c>
      <c r="H172" s="13">
        <v>62</v>
      </c>
      <c r="I172" s="13">
        <v>65</v>
      </c>
      <c r="J172" s="13">
        <v>75</v>
      </c>
      <c r="K172" s="13">
        <v>261</v>
      </c>
      <c r="L172" s="13">
        <v>73</v>
      </c>
      <c r="M172" s="18">
        <v>82.6666666666667</v>
      </c>
      <c r="N172" s="18">
        <v>155.666666666667</v>
      </c>
      <c r="O172" s="18">
        <f>(K172/5)*0.6+(N172/2.5)*0.4</f>
        <v>56.2266666666667</v>
      </c>
      <c r="P172" s="23">
        <v>44</v>
      </c>
      <c r="Q172" s="13" t="s">
        <v>24</v>
      </c>
      <c r="R172" s="13" t="s">
        <v>55</v>
      </c>
    </row>
    <row r="173" s="1" customFormat="1" spans="1:18">
      <c r="A173" s="13">
        <v>170</v>
      </c>
      <c r="B173" s="15" t="s">
        <v>198</v>
      </c>
      <c r="C173" s="15">
        <f>VLOOKUP(B173,[1]Sheet3!$E:$H,4,FALSE)</f>
        <v>105041210132126</v>
      </c>
      <c r="D173" s="16" t="s">
        <v>127</v>
      </c>
      <c r="E173" s="13" t="s">
        <v>128</v>
      </c>
      <c r="F173" s="13" t="s">
        <v>23</v>
      </c>
      <c r="G173" s="13">
        <v>63</v>
      </c>
      <c r="H173" s="13">
        <v>42</v>
      </c>
      <c r="I173" s="13">
        <v>65</v>
      </c>
      <c r="J173" s="13">
        <v>91</v>
      </c>
      <c r="K173" s="13">
        <v>261</v>
      </c>
      <c r="L173" s="13">
        <v>79</v>
      </c>
      <c r="M173" s="18">
        <v>75.6666666666667</v>
      </c>
      <c r="N173" s="18">
        <v>154.666666666667</v>
      </c>
      <c r="O173" s="18">
        <f>(K173/5)*0.6+(N173/2.5)*0.4</f>
        <v>56.0666666666667</v>
      </c>
      <c r="P173" s="13">
        <v>45</v>
      </c>
      <c r="Q173" s="13" t="s">
        <v>24</v>
      </c>
      <c r="R173" s="13" t="s">
        <v>55</v>
      </c>
    </row>
  </sheetData>
  <sortState ref="A129:S173">
    <sortCondition ref="O129:O173" descending="1"/>
  </sortState>
  <mergeCells count="13">
    <mergeCell ref="A1:R1"/>
    <mergeCell ref="G2:K2"/>
    <mergeCell ref="L2:N2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</mergeCells>
  <conditionalFormatting sqref="C$1:C$1048576">
    <cfRule type="duplicateValues" dxfId="0" priority="2"/>
    <cfRule type="duplicateValues" dxfId="1" priority="1"/>
  </conditionalFormatting>
  <pageMargins left="0.511805555555556" right="0.196527777777778" top="0.314583333333333" bottom="0.314583333333333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2021-04-01T07:25:00Z</dcterms:created>
  <dcterms:modified xsi:type="dcterms:W3CDTF">2021-04-19T02:37:17Z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ACFE7D1B549C4F3E939AB51DF039269B</vt:lpwstr>
  </property>
  <property fmtid="{D5CDD505-2E9C-101B-9397-08002B2CF9AE}" pid="3" name="KSOProductBuildVer">
    <vt:lpwstr>2052-11.1.0.10463</vt:lpwstr>
  </property>
</Properties>
</file>